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ENADORES\0.AMEIO\2.PRODUÇÃO.2022\"/>
    </mc:Choice>
  </mc:AlternateContent>
  <xr:revisionPtr revIDLastSave="0" documentId="14_{608A4C48-E3DB-4D85-9022-8BE4B2062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tado x Realizado" sheetId="2" r:id="rId1"/>
  </sheets>
  <definedNames>
    <definedName name="_xlnm.Print_Area" localSheetId="0">'Contratado x Realizado'!$A$1:$AB$147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7" i="2" l="1"/>
  <c r="Z86" i="2"/>
  <c r="Z81" i="2"/>
  <c r="Z54" i="2"/>
  <c r="AA46" i="2"/>
  <c r="Z46" i="2"/>
  <c r="Z37" i="2"/>
  <c r="X38" i="2"/>
  <c r="Y38" i="2"/>
  <c r="AA38" i="2" s="1"/>
  <c r="Z25" i="2"/>
  <c r="Z24" i="2"/>
  <c r="Z43" i="2"/>
  <c r="Z36" i="2"/>
  <c r="Z30" i="2"/>
  <c r="AA87" i="2"/>
  <c r="AA86" i="2"/>
  <c r="AA81" i="2"/>
  <c r="AA80" i="2"/>
  <c r="Z80" i="2"/>
  <c r="AA79" i="2"/>
  <c r="Z79" i="2"/>
  <c r="AA74" i="2"/>
  <c r="Z74" i="2"/>
  <c r="AA73" i="2"/>
  <c r="Z73" i="2"/>
  <c r="AA72" i="2"/>
  <c r="Z72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5" i="2"/>
  <c r="Z45" i="2"/>
  <c r="AA44" i="2"/>
  <c r="Z44" i="2"/>
  <c r="AA43" i="2"/>
  <c r="Z38" i="2"/>
  <c r="Z31" i="2"/>
  <c r="AA37" i="2"/>
  <c r="AA36" i="2"/>
  <c r="AA31" i="2"/>
  <c r="AA30" i="2"/>
  <c r="AB25" i="2"/>
  <c r="AB24" i="2"/>
  <c r="AA25" i="2"/>
  <c r="AA24" i="2"/>
  <c r="Z17" i="2"/>
  <c r="Z18" i="2"/>
  <c r="AA18" i="2"/>
  <c r="AA17" i="2"/>
  <c r="AA19" i="2" s="1"/>
  <c r="X19" i="2"/>
  <c r="Y19" i="2"/>
  <c r="Z12" i="2"/>
  <c r="AA12" i="2"/>
  <c r="Z10" i="2"/>
  <c r="AA10" i="2"/>
  <c r="Z11" i="2"/>
  <c r="AA11" i="2"/>
  <c r="AA9" i="2"/>
  <c r="Z9" i="2"/>
  <c r="Y12" i="2"/>
  <c r="X12" i="2"/>
  <c r="AA145" i="2"/>
  <c r="Z145" i="2"/>
  <c r="AA144" i="2"/>
  <c r="Z144" i="2"/>
  <c r="AA143" i="2"/>
  <c r="Z143" i="2"/>
  <c r="AA142" i="2"/>
  <c r="Z142" i="2"/>
  <c r="AA141" i="2"/>
  <c r="Z141" i="2"/>
  <c r="AA140" i="2"/>
  <c r="Z140" i="2"/>
  <c r="AA139" i="2"/>
  <c r="Z139" i="2"/>
  <c r="AA138" i="2"/>
  <c r="Z138" i="2"/>
  <c r="AA137" i="2"/>
  <c r="Z137" i="2"/>
  <c r="AA136" i="2"/>
  <c r="Z136" i="2"/>
  <c r="AA135" i="2"/>
  <c r="Z135" i="2"/>
  <c r="AA130" i="2"/>
  <c r="Z130" i="2"/>
  <c r="AA129" i="2"/>
  <c r="Z129" i="2"/>
  <c r="AA128" i="2"/>
  <c r="Z128" i="2"/>
  <c r="AA127" i="2"/>
  <c r="Z127" i="2"/>
  <c r="AA126" i="2"/>
  <c r="Z126" i="2"/>
  <c r="AA125" i="2"/>
  <c r="Z125" i="2"/>
  <c r="AA124" i="2"/>
  <c r="Z124" i="2"/>
  <c r="AA123" i="2"/>
  <c r="Z123" i="2"/>
  <c r="AA122" i="2"/>
  <c r="Z122" i="2"/>
  <c r="AA121" i="2"/>
  <c r="Z121" i="2"/>
  <c r="AA120" i="2"/>
  <c r="Z120" i="2"/>
  <c r="AA119" i="2"/>
  <c r="Z119" i="2"/>
  <c r="AA118" i="2"/>
  <c r="Z118" i="2"/>
  <c r="AA117" i="2"/>
  <c r="Z117" i="2"/>
  <c r="AA116" i="2"/>
  <c r="Z116" i="2"/>
  <c r="AA115" i="2"/>
  <c r="Z115" i="2"/>
  <c r="AA114" i="2"/>
  <c r="Z114" i="2"/>
  <c r="AA113" i="2"/>
  <c r="Z113" i="2"/>
  <c r="AA112" i="2"/>
  <c r="Z112" i="2"/>
  <c r="AA111" i="2"/>
  <c r="Z111" i="2"/>
  <c r="AA110" i="2"/>
  <c r="Z110" i="2"/>
  <c r="AA105" i="2"/>
  <c r="Z105" i="2"/>
  <c r="AA104" i="2"/>
  <c r="Z104" i="2"/>
  <c r="AA103" i="2"/>
  <c r="Z103" i="2"/>
  <c r="AA102" i="2"/>
  <c r="Z102" i="2"/>
  <c r="AA101" i="2"/>
  <c r="Z101" i="2"/>
  <c r="AA100" i="2"/>
  <c r="Z100" i="2"/>
  <c r="AA99" i="2"/>
  <c r="Z99" i="2"/>
  <c r="AA98" i="2"/>
  <c r="Z98" i="2"/>
  <c r="AA97" i="2"/>
  <c r="Z97" i="2"/>
  <c r="AA96" i="2"/>
  <c r="Z96" i="2"/>
  <c r="AA95" i="2"/>
  <c r="Z95" i="2"/>
  <c r="AA94" i="2"/>
  <c r="Z94" i="2"/>
  <c r="AA93" i="2"/>
  <c r="Z93" i="2"/>
  <c r="AA92" i="2"/>
  <c r="Z92" i="2"/>
  <c r="AB18" i="2"/>
  <c r="W12" i="2"/>
  <c r="W19" i="2"/>
  <c r="W54" i="2"/>
  <c r="W38" i="2"/>
  <c r="T133" i="2"/>
  <c r="T108" i="2"/>
  <c r="T84" i="2"/>
  <c r="U78" i="2"/>
  <c r="T78" i="2"/>
  <c r="T77" i="2"/>
  <c r="U71" i="2"/>
  <c r="T71" i="2"/>
  <c r="T70" i="2"/>
  <c r="U58" i="2"/>
  <c r="T58" i="2"/>
  <c r="T57" i="2"/>
  <c r="T54" i="2"/>
  <c r="U42" i="2"/>
  <c r="T41" i="2"/>
  <c r="T38" i="2"/>
  <c r="U35" i="2"/>
  <c r="T35" i="2"/>
  <c r="T31" i="2"/>
  <c r="U29" i="2"/>
  <c r="T29" i="2"/>
  <c r="T28" i="2"/>
  <c r="T25" i="2"/>
  <c r="T22" i="2"/>
  <c r="T90" i="2" s="1"/>
  <c r="T19" i="2"/>
  <c r="T15" i="2"/>
  <c r="T34" i="2" s="1"/>
  <c r="T12" i="2"/>
  <c r="V54" i="2"/>
  <c r="V38" i="2"/>
  <c r="V31" i="2"/>
  <c r="V25" i="2"/>
  <c r="V19" i="2"/>
  <c r="V133" i="2"/>
  <c r="V108" i="2"/>
  <c r="V84" i="2"/>
  <c r="V77" i="2"/>
  <c r="V70" i="2"/>
  <c r="V57" i="2"/>
  <c r="V41" i="2"/>
  <c r="W78" i="2"/>
  <c r="V78" i="2"/>
  <c r="W71" i="2"/>
  <c r="V71" i="2"/>
  <c r="W58" i="2"/>
  <c r="V58" i="2"/>
  <c r="W42" i="2"/>
  <c r="W35" i="2"/>
  <c r="V35" i="2"/>
  <c r="W29" i="2"/>
  <c r="V29" i="2"/>
  <c r="V28" i="2"/>
  <c r="V22" i="2"/>
  <c r="V90" i="2" s="1"/>
  <c r="V12" i="2"/>
  <c r="V15" i="2"/>
  <c r="V34" i="2" s="1"/>
  <c r="R54" i="2"/>
  <c r="R38" i="2"/>
  <c r="R31" i="2"/>
  <c r="R25" i="2"/>
  <c r="R19" i="2"/>
  <c r="R12" i="2"/>
  <c r="Z19" i="2" l="1"/>
  <c r="AB9" i="2"/>
  <c r="AB10" i="2"/>
  <c r="AB11" i="2"/>
  <c r="AB17" i="2"/>
  <c r="R133" i="2"/>
  <c r="R108" i="2"/>
  <c r="R84" i="2"/>
  <c r="R77" i="2"/>
  <c r="R70" i="2"/>
  <c r="R57" i="2"/>
  <c r="R41" i="2"/>
  <c r="R28" i="2"/>
  <c r="R22" i="2"/>
  <c r="R90" i="2" s="1"/>
  <c r="R15" i="2"/>
  <c r="R34" i="2" s="1"/>
  <c r="S54" i="2"/>
  <c r="S38" i="2"/>
  <c r="S31" i="2"/>
  <c r="S25" i="2"/>
  <c r="S19" i="2"/>
  <c r="S12" i="2"/>
  <c r="AB81" i="2"/>
  <c r="Q25" i="2"/>
  <c r="P25" i="2"/>
  <c r="Q31" i="2"/>
  <c r="P31" i="2"/>
  <c r="Q38" i="2"/>
  <c r="P38" i="2"/>
  <c r="Q54" i="2"/>
  <c r="P54" i="2"/>
  <c r="Q19" i="2"/>
  <c r="P19" i="2"/>
  <c r="Q12" i="2"/>
  <c r="P12" i="2"/>
  <c r="AB46" i="2"/>
  <c r="AB19" i="2" l="1"/>
  <c r="AB38" i="2"/>
  <c r="AB12" i="2"/>
  <c r="AB31" i="2"/>
  <c r="AB30" i="2"/>
  <c r="AB37" i="2"/>
  <c r="AB54" i="2"/>
  <c r="AB36" i="2"/>
  <c r="AB52" i="2"/>
</calcChain>
</file>

<file path=xl/sharedStrings.xml><?xml version="1.0" encoding="utf-8"?>
<sst xmlns="http://schemas.openxmlformats.org/spreadsheetml/2006/main" count="566" uniqueCount="104">
  <si>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</si>
  <si>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</si>
  <si>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</si>
  <si>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</si>
  <si>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</si>
  <si>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</si>
  <si>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</si>
  <si>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</si>
  <si>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</si>
  <si>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</si>
  <si>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</si>
  <si>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</si>
  <si>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</si>
  <si>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</si>
  <si>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</si>
  <si>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</si>
  <si>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</si>
  <si>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</si>
  <si>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</si>
  <si>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</si>
  <si>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</si>
  <si>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</si>
  <si>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</si>
  <si>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Primeiras Consultas - Rede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</si>
  <si>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</si>
  <si>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</si>
  <si>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</si>
  <si>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</si>
  <si>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</si>
  <si>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</si>
  <si>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</si>
  <si>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</si>
  <si>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</si>
  <si>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</si>
  <si>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</si>
  <si>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</si>
  <si>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</si>
  <si>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 (QT)</t>
  </si>
  <si>
    <t>Tratamento em Oncologia - Hormonioterapia (HT)</t>
  </si>
  <si>
    <t>Tratamento em Oncologia - Fornecimento QT para Clínica Adicional</t>
  </si>
  <si>
    <t>Tratamento em Oncologia - Fornecimento HT para Clínica Adicional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</si>
  <si>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</si>
  <si>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</si>
  <si>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</si>
  <si>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</si>
  <si>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</si>
  <si>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</si>
  <si>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</si>
  <si>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</si>
  <si>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> 606 - Consultas Médicas por Telemedicina (acompanhamento) </t>
  </si>
  <si>
    <t> 607 - Consultas Não Médicas/Procedimentos Terapêuticos Não Médicos por Telemedicina (acompanhamento) </t>
  </si>
  <si>
    <t> 647 - Exames de Alta Suspeição - Oncologia </t>
  </si>
  <si>
    <t>Biopsia pele / partes moles</t>
  </si>
  <si>
    <t>Biopsia próstata guiada por US</t>
  </si>
  <si>
    <t>PAAF tireóide guiada por US</t>
  </si>
  <si>
    <t>Colonoscopia</t>
  </si>
  <si>
    <t>Esogastroduodenoscopia</t>
  </si>
  <si>
    <t>Retossigmoidoscopia</t>
  </si>
  <si>
    <t>RM crânio</t>
  </si>
  <si>
    <t>RM crânio com sedação</t>
  </si>
  <si>
    <t>TC abdome superior</t>
  </si>
  <si>
    <t>TC tórax</t>
  </si>
  <si>
    <t>US próstata abdominal</t>
  </si>
  <si>
    <t>US próstata transretal</t>
  </si>
  <si>
    <t>US tireóide</t>
  </si>
  <si>
    <t> 654 - Projeto Especial 'Corujão da Saúde - Oftalmologia' </t>
  </si>
  <si>
    <t>Consultas médicas</t>
  </si>
  <si>
    <t>Primeiras Consultas em Oftalmologia</t>
  </si>
  <si>
    <t>Exames em Oftalmologia</t>
  </si>
  <si>
    <t>Biometria Ultrassônica (Monocular)</t>
  </si>
  <si>
    <t>Campimetria Computadorizada</t>
  </si>
  <si>
    <t>Mapeamento de Retina</t>
  </si>
  <si>
    <t>Microscopia Especular de Córnea</t>
  </si>
  <si>
    <t>Paquimetria Ultrassônica</t>
  </si>
  <si>
    <t>Retinografia Colorida Binocular</t>
  </si>
  <si>
    <t>Retinografia Fluorescente Binocular / Angiofluoresceinografia</t>
  </si>
  <si>
    <t>Tomografia de Coerência Óptica - OCT</t>
  </si>
  <si>
    <t>Topografia Computadorizada de Córnea</t>
  </si>
  <si>
    <t>US de Globo Ocular / Órbita (Monocular)</t>
  </si>
  <si>
    <t>Cirurgias Oftalmológicas</t>
  </si>
  <si>
    <t>Capsulotomia a YAG Laser</t>
  </si>
  <si>
    <t>Tratamento Cirúrgico de Pterígio</t>
  </si>
  <si>
    <t>Facectomia c/ Implante de Lente Intra-Ocular</t>
  </si>
  <si>
    <t>Facoemulsificação c/ Implante de Lente Intra-Ocular Dobrável</t>
  </si>
  <si>
    <t>Fotocoagulação a Laser</t>
  </si>
  <si>
    <t>Vitrectomia posterior</t>
  </si>
  <si>
    <t> 675 - Projeto Especial 'Corujão da Saúde - Cirurgias Eletivas' </t>
  </si>
  <si>
    <t>Adenoidectomia</t>
  </si>
  <si>
    <t>Amigdalectomia</t>
  </si>
  <si>
    <t>Colecistectomia</t>
  </si>
  <si>
    <t>Escleroterapia Com Espuma</t>
  </si>
  <si>
    <t>Hernioplastia Inguinal</t>
  </si>
  <si>
    <t>Histerectomia</t>
  </si>
  <si>
    <t>Perineoplastia</t>
  </si>
  <si>
    <t>Ressecção Endoscópica De Próstata</t>
  </si>
  <si>
    <t>Tratamento Cirúrgico De Varizes</t>
  </si>
  <si>
    <t>Vasectomia</t>
  </si>
  <si>
    <t>Agosto</t>
  </si>
  <si>
    <t>AME IDOSO OESTE</t>
  </si>
  <si>
    <t>Fonte: http://www.gestao.saude.sp.gov.br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</si>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</sst>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Verdana"/>
      <family val="2"/>
    </font>
    <font>
      <b/>
      <sz val="6"/>
      <color rgb="FF696969"/>
      <name val="Verdana"/>
      <family val="2"/>
    </font>
    <font>
      <sz val="12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2" fontId="0" fillId="0" borderId="0" xfId="0" applyNumberFormat="1"/>
    <xf numFmtId="0" fontId="16" fillId="0" borderId="0" xfId="0" applyFont="1"/>
    <xf numFmtId="0" fontId="16" fillId="0" borderId="11" xfId="0" applyFont="1" applyBorder="1" applyAlignment="1">
      <alignment wrapText="1"/>
    </xf>
    <xf numFmtId="2" fontId="16" fillId="0" borderId="11" xfId="0" applyNumberFormat="1" applyFont="1" applyBorder="1"/>
    <xf numFmtId="2" fontId="16" fillId="0" borderId="18" xfId="0" applyNumberFormat="1" applyFont="1" applyBorder="1"/>
    <xf numFmtId="2" fontId="16" fillId="0" borderId="13" xfId="0" applyNumberFormat="1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0" borderId="17" xfId="0" applyFont="1" applyBorder="1" applyAlignment="1">
      <alignment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419100</xdr:colOff>
      <xdr:row>0</xdr:row>
      <xdr:rowOff>76200</xdr:rowOff>
    </xdr:from>
    <xdr:to>
      <xdr:col>27</xdr:col>
      <xdr:colOff>296942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DDFEC1-FF40-48F1-8381-476FFB23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76200"/>
          <a:ext cx="754142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4</xdr:row>
      <xdr:rowOff>28575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F86AD1D6-06D3-4CE1-8DFD-8612A00D82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572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7"/>
  <sheetViews>
    <sheetView showGridLines="0" tabSelected="1" topLeftCell="M113" zoomScaleNormal="100" workbookViewId="0">
      <selection activeCell="N133" sqref="N133:O133"/>
    </sheetView>
  </sheetViews>
  <sheetFormatPr defaultRowHeight="15" x14ac:dyDescent="0.25"/>
  <cols>
    <col min="1" max="1" width="35.5703125" bestFit="1" customWidth="1"/>
    <col min="2" max="19" width="5.5703125" bestFit="1" customWidth="1"/>
    <col min="20" max="25" width="5.5703125" customWidth="1"/>
    <col min="26" max="27" width="6.5703125" style="9" bestFit="1" customWidth="1"/>
    <col min="28" max="28" width="6.7109375" style="9" bestFit="1" customWidth="1"/>
    <col min="29" max="29" width="9.5703125" bestFit="1" customWidth="1"/>
  </cols>
  <sheetData>
    <row r="1" spans="1:29" ht="14.45" customHeight="1" x14ac:dyDescent="0.25">
      <c r="A1" s="22"/>
      <c r="B1" s="22"/>
      <c r="C1" s="22"/>
      <c r="D1" s="22"/>
      <c r="E1" s="22"/>
    </row>
    <row r="2" spans="1:29" ht="14.45" customHeight="1" x14ac:dyDescent="0.25">
      <c r="A2" s="23"/>
      <c r="B2" s="23"/>
      <c r="C2" s="23"/>
      <c r="D2" s="23"/>
      <c r="E2" s="23"/>
    </row>
    <row r="3" spans="1:29" ht="14.45" customHeight="1" x14ac:dyDescent="0.25">
      <c r="A3" s="24" t="s">
        <v>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9" ht="14.45" customHeight="1" x14ac:dyDescent="0.25"/>
    <row r="5" spans="1:29" ht="14.45" customHeight="1" thickBot="1" x14ac:dyDescent="0.3"/>
    <row r="6" spans="1:29" ht="14.45" customHeight="1" thickBot="1" x14ac:dyDescent="0.3">
      <c r="A6" s="1" t="s">
        <v>0</v>
      </c>
    </row>
    <row r="7" spans="1:29" ht="14.45" customHeight="1" thickBot="1" x14ac:dyDescent="0.3">
      <c r="A7" s="20"/>
      <c r="B7" s="14" t="s">
        <v>1</v>
      </c>
      <c r="C7" s="15"/>
      <c r="D7" s="14" t="s">
        <v>2</v>
      </c>
      <c r="E7" s="15"/>
      <c r="F7" s="14" t="s">
        <v>3</v>
      </c>
      <c r="G7" s="15"/>
      <c r="H7" s="14" t="s">
        <v>4</v>
      </c>
      <c r="I7" s="15"/>
      <c r="J7" s="14" t="s">
        <v>5</v>
      </c>
      <c r="K7" s="15"/>
      <c r="L7" s="14" t="s">
        <v>6</v>
      </c>
      <c r="M7" s="15"/>
      <c r="N7" s="14" t="s">
        <v>7</v>
      </c>
      <c r="O7" s="15"/>
      <c r="P7" s="14" t="s">
        <v>97</v>
      </c>
      <c r="Q7" s="15"/>
      <c r="R7" s="14" t="s">
        <v>100</v>
      </c>
      <c r="S7" s="15"/>
      <c r="T7" s="14" t="s">
        <v>101</v>
      </c>
      <c r="U7" s="15"/>
      <c r="V7" s="14" t="s">
        <v>102</v>
      </c>
      <c r="W7" s="15"/>
      <c r="X7" s="14" t="s">
        <v>103</v>
      </c>
      <c r="Y7" s="15"/>
      <c r="Z7" s="17" t="s">
        <v>8</v>
      </c>
      <c r="AA7" s="18"/>
      <c r="AB7" s="19"/>
    </row>
    <row r="8" spans="1:29" ht="14.45" customHeight="1" thickBot="1" x14ac:dyDescent="0.3">
      <c r="A8" s="21"/>
      <c r="B8" s="3" t="s">
        <v>9</v>
      </c>
      <c r="C8" s="3" t="s">
        <v>10</v>
      </c>
      <c r="D8" s="3" t="s">
        <v>9</v>
      </c>
      <c r="E8" s="3" t="s">
        <v>10</v>
      </c>
      <c r="F8" s="3" t="s">
        <v>9</v>
      </c>
      <c r="G8" s="3" t="s">
        <v>10</v>
      </c>
      <c r="H8" s="3" t="s">
        <v>9</v>
      </c>
      <c r="I8" s="3" t="s">
        <v>10</v>
      </c>
      <c r="J8" s="3" t="s">
        <v>9</v>
      </c>
      <c r="K8" s="3" t="s">
        <v>10</v>
      </c>
      <c r="L8" s="3" t="s">
        <v>9</v>
      </c>
      <c r="M8" s="3" t="s">
        <v>10</v>
      </c>
      <c r="N8" s="3" t="s">
        <v>9</v>
      </c>
      <c r="O8" s="3" t="s">
        <v>10</v>
      </c>
      <c r="P8" s="3" t="s">
        <v>9</v>
      </c>
      <c r="Q8" s="3" t="s">
        <v>10</v>
      </c>
      <c r="R8" s="3" t="s">
        <v>9</v>
      </c>
      <c r="S8" s="3" t="s">
        <v>10</v>
      </c>
      <c r="T8" s="3" t="s">
        <v>9</v>
      </c>
      <c r="U8" s="3" t="s">
        <v>10</v>
      </c>
      <c r="V8" s="3" t="s">
        <v>9</v>
      </c>
      <c r="W8" s="3" t="s">
        <v>10</v>
      </c>
      <c r="X8" s="3" t="s">
        <v>9</v>
      </c>
      <c r="Y8" s="3" t="s">
        <v>10</v>
      </c>
      <c r="Z8" s="10" t="s">
        <v>9</v>
      </c>
      <c r="AA8" s="10" t="s">
        <v>10</v>
      </c>
      <c r="AB8" s="10" t="s">
        <v>11</v>
      </c>
    </row>
    <row r="9" spans="1:29" ht="14.45" customHeight="1" thickBot="1" x14ac:dyDescent="0.3">
      <c r="A9" s="3" t="s">
        <v>12</v>
      </c>
      <c r="B9" s="4">
        <v>800</v>
      </c>
      <c r="C9" s="4">
        <v>921</v>
      </c>
      <c r="D9" s="4">
        <v>800</v>
      </c>
      <c r="E9" s="4">
        <v>982</v>
      </c>
      <c r="F9" s="4">
        <v>800</v>
      </c>
      <c r="G9" s="4">
        <v>729</v>
      </c>
      <c r="H9" s="4">
        <v>800</v>
      </c>
      <c r="I9" s="4">
        <v>999</v>
      </c>
      <c r="J9" s="4">
        <v>800</v>
      </c>
      <c r="K9" s="5">
        <v>1227</v>
      </c>
      <c r="L9" s="4">
        <v>800</v>
      </c>
      <c r="M9" s="4">
        <v>977</v>
      </c>
      <c r="N9" s="4">
        <v>800</v>
      </c>
      <c r="O9" s="4">
        <v>942</v>
      </c>
      <c r="P9" s="4">
        <v>900</v>
      </c>
      <c r="Q9" s="4">
        <v>1102</v>
      </c>
      <c r="R9" s="4">
        <v>900</v>
      </c>
      <c r="S9" s="4">
        <v>764</v>
      </c>
      <c r="T9" s="4">
        <v>900</v>
      </c>
      <c r="U9" s="4">
        <v>618</v>
      </c>
      <c r="V9" s="4">
        <v>900</v>
      </c>
      <c r="W9" s="4">
        <v>807</v>
      </c>
      <c r="X9" s="4">
        <v>900</v>
      </c>
      <c r="Y9" s="4">
        <v>833</v>
      </c>
      <c r="Z9" s="6">
        <f>B9+D9+F9+H9+J9+L9+N9+P9+R9+V9+T9+X9</f>
        <v>10100</v>
      </c>
      <c r="AA9" s="6">
        <f>C9+E9+G9+I9+K9+M9+O9+Q9+S9+W9+U9+Y9</f>
        <v>10901</v>
      </c>
      <c r="AB9" s="11">
        <f>(AA9/Z9-1)*100</f>
        <v>7.9306930693069377</v>
      </c>
      <c r="AC9" s="8"/>
    </row>
    <row r="10" spans="1:29" ht="14.45" customHeight="1" thickBot="1" x14ac:dyDescent="0.3">
      <c r="A10" s="3" t="s">
        <v>13</v>
      </c>
      <c r="B10" s="4">
        <v>300</v>
      </c>
      <c r="C10" s="4">
        <v>292</v>
      </c>
      <c r="D10" s="4">
        <v>300</v>
      </c>
      <c r="E10" s="4">
        <v>431</v>
      </c>
      <c r="F10" s="4">
        <v>300</v>
      </c>
      <c r="G10" s="4">
        <v>363</v>
      </c>
      <c r="H10" s="4">
        <v>300</v>
      </c>
      <c r="I10" s="4">
        <v>207</v>
      </c>
      <c r="J10" s="4">
        <v>300</v>
      </c>
      <c r="K10" s="4">
        <v>392</v>
      </c>
      <c r="L10" s="4">
        <v>300</v>
      </c>
      <c r="M10" s="4">
        <v>461</v>
      </c>
      <c r="N10" s="4">
        <v>300</v>
      </c>
      <c r="O10" s="4">
        <v>257</v>
      </c>
      <c r="P10" s="4">
        <v>450</v>
      </c>
      <c r="Q10" s="4">
        <v>323</v>
      </c>
      <c r="R10" s="4">
        <v>450</v>
      </c>
      <c r="S10" s="4">
        <v>258</v>
      </c>
      <c r="T10" s="4">
        <v>450</v>
      </c>
      <c r="U10" s="4">
        <v>366</v>
      </c>
      <c r="V10" s="4">
        <v>450</v>
      </c>
      <c r="W10" s="4">
        <v>402</v>
      </c>
      <c r="X10" s="4">
        <v>450</v>
      </c>
      <c r="Y10" s="4">
        <v>305</v>
      </c>
      <c r="Z10" s="6">
        <f t="shared" ref="Z10:Z11" si="0">B10+D10+F10+H10+J10+L10+N10+P10+R10+V10+T10+X10</f>
        <v>4350</v>
      </c>
      <c r="AA10" s="6">
        <f t="shared" ref="AA10:AA11" si="1">C10+E10+G10+I10+K10+M10+O10+Q10+S10+W10+U10+Y10</f>
        <v>4057</v>
      </c>
      <c r="AB10" s="11">
        <f>(AA10/Z10-1)*100</f>
        <v>-6.7356321839080469</v>
      </c>
    </row>
    <row r="11" spans="1:29" ht="14.45" customHeight="1" thickBot="1" x14ac:dyDescent="0.3">
      <c r="A11" s="3" t="s">
        <v>14</v>
      </c>
      <c r="B11" s="5">
        <v>2300</v>
      </c>
      <c r="C11" s="5">
        <v>1249</v>
      </c>
      <c r="D11" s="5">
        <v>2300</v>
      </c>
      <c r="E11" s="5">
        <v>1385</v>
      </c>
      <c r="F11" s="5">
        <v>2300</v>
      </c>
      <c r="G11" s="5">
        <v>1780</v>
      </c>
      <c r="H11" s="5">
        <v>2300</v>
      </c>
      <c r="I11" s="5">
        <v>1431</v>
      </c>
      <c r="J11" s="5">
        <v>2300</v>
      </c>
      <c r="K11" s="5">
        <v>1914</v>
      </c>
      <c r="L11" s="5">
        <v>2300</v>
      </c>
      <c r="M11" s="5">
        <v>2100</v>
      </c>
      <c r="N11" s="5">
        <v>2300</v>
      </c>
      <c r="O11" s="5">
        <v>1617</v>
      </c>
      <c r="P11" s="5">
        <v>1900</v>
      </c>
      <c r="Q11" s="5">
        <v>1950</v>
      </c>
      <c r="R11" s="5">
        <v>1900</v>
      </c>
      <c r="S11" s="5">
        <v>2026</v>
      </c>
      <c r="T11" s="5">
        <v>1900</v>
      </c>
      <c r="U11" s="5">
        <v>2058</v>
      </c>
      <c r="V11" s="5">
        <v>1900</v>
      </c>
      <c r="W11" s="5">
        <v>1740</v>
      </c>
      <c r="X11" s="5">
        <v>1900</v>
      </c>
      <c r="Y11" s="5">
        <v>1932</v>
      </c>
      <c r="Z11" s="6">
        <f t="shared" si="0"/>
        <v>25600</v>
      </c>
      <c r="AA11" s="6">
        <f t="shared" si="1"/>
        <v>21182</v>
      </c>
      <c r="AB11" s="11">
        <f>(AA11/Z11-1)*100</f>
        <v>-17.257812500000004</v>
      </c>
    </row>
    <row r="12" spans="1:29" ht="14.45" customHeight="1" thickBot="1" x14ac:dyDescent="0.3">
      <c r="A12" s="3" t="s">
        <v>8</v>
      </c>
      <c r="B12" s="5">
        <v>3400</v>
      </c>
      <c r="C12" s="5">
        <v>2462</v>
      </c>
      <c r="D12" s="5">
        <v>3400</v>
      </c>
      <c r="E12" s="5">
        <v>2798</v>
      </c>
      <c r="F12" s="5">
        <v>3400</v>
      </c>
      <c r="G12" s="5">
        <v>2872</v>
      </c>
      <c r="H12" s="5">
        <v>3400</v>
      </c>
      <c r="I12" s="5">
        <v>2637</v>
      </c>
      <c r="J12" s="5">
        <v>3400</v>
      </c>
      <c r="K12" s="5">
        <v>3533</v>
      </c>
      <c r="L12" s="5">
        <v>3400</v>
      </c>
      <c r="M12" s="5">
        <v>3538</v>
      </c>
      <c r="N12" s="5">
        <v>3400</v>
      </c>
      <c r="O12" s="5">
        <v>2816</v>
      </c>
      <c r="P12" s="5">
        <f>SUM(P9:P11)</f>
        <v>3250</v>
      </c>
      <c r="Q12" s="5">
        <f>SUM(Q9:Q11)</f>
        <v>3375</v>
      </c>
      <c r="R12" s="5">
        <f>SUM(R9:R11)</f>
        <v>3250</v>
      </c>
      <c r="S12" s="5">
        <f>SUM(S9:S11)</f>
        <v>3048</v>
      </c>
      <c r="T12" s="5">
        <f>SUM(T9:T11)</f>
        <v>3250</v>
      </c>
      <c r="U12" s="5">
        <v>3042</v>
      </c>
      <c r="V12" s="5">
        <f>SUM(V9:V11)</f>
        <v>3250</v>
      </c>
      <c r="W12" s="5">
        <f>W9+W10+W11</f>
        <v>2949</v>
      </c>
      <c r="X12" s="5">
        <f>SUM(X9:X11)</f>
        <v>3250</v>
      </c>
      <c r="Y12" s="5">
        <f>Y9+Y10+Y11</f>
        <v>3070</v>
      </c>
      <c r="Z12" s="6">
        <f>B12+D12+F12+H12+J12+L12+N12+P12+R12+V12+T12+X12</f>
        <v>40050</v>
      </c>
      <c r="AA12" s="6">
        <f>C12+E12+G12+I12+K12+M12+O12+Q12+S12+W12+U12+Y12</f>
        <v>36140</v>
      </c>
      <c r="AB12" s="11">
        <f>(AA12/Z12-1)*100</f>
        <v>-9.7627965043695415</v>
      </c>
    </row>
    <row r="13" spans="1:29" ht="14.45" customHeight="1" x14ac:dyDescent="0.25">
      <c r="A13" s="2"/>
    </row>
    <row r="14" spans="1:29" ht="14.45" customHeight="1" thickBot="1" x14ac:dyDescent="0.3">
      <c r="A14" s="16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9" ht="14.45" customHeight="1" thickBot="1" x14ac:dyDescent="0.3">
      <c r="A15" s="20"/>
      <c r="B15" s="14" t="s">
        <v>1</v>
      </c>
      <c r="C15" s="15"/>
      <c r="D15" s="14" t="s">
        <v>2</v>
      </c>
      <c r="E15" s="15"/>
      <c r="F15" s="14" t="s">
        <v>3</v>
      </c>
      <c r="G15" s="15"/>
      <c r="H15" s="14" t="s">
        <v>4</v>
      </c>
      <c r="I15" s="15"/>
      <c r="J15" s="14" t="s">
        <v>5</v>
      </c>
      <c r="K15" s="15"/>
      <c r="L15" s="14" t="s">
        <v>6</v>
      </c>
      <c r="M15" s="15"/>
      <c r="N15" s="14" t="s">
        <v>7</v>
      </c>
      <c r="O15" s="15"/>
      <c r="P15" s="14" t="s">
        <v>97</v>
      </c>
      <c r="Q15" s="15"/>
      <c r="R15" s="14" t="str">
        <f>R7</f>
        <v>Setembro</v>
      </c>
      <c r="S15" s="15"/>
      <c r="T15" s="14" t="str">
        <f>T7</f>
        <v>Outubro</v>
      </c>
      <c r="U15" s="15"/>
      <c r="V15" s="14" t="str">
        <f>V7</f>
        <v>Novembro</v>
      </c>
      <c r="W15" s="15"/>
      <c r="X15" s="14" t="s">
        <v>103</v>
      </c>
      <c r="Y15" s="15"/>
      <c r="Z15" s="17" t="s">
        <v>8</v>
      </c>
      <c r="AA15" s="18"/>
      <c r="AB15" s="19"/>
    </row>
    <row r="16" spans="1:29" ht="14.45" customHeight="1" thickBot="1" x14ac:dyDescent="0.3">
      <c r="A16" s="21"/>
      <c r="B16" s="3" t="s">
        <v>9</v>
      </c>
      <c r="C16" s="3" t="s">
        <v>10</v>
      </c>
      <c r="D16" s="3" t="s">
        <v>9</v>
      </c>
      <c r="E16" s="3" t="s">
        <v>10</v>
      </c>
      <c r="F16" s="3" t="s">
        <v>9</v>
      </c>
      <c r="G16" s="3" t="s">
        <v>10</v>
      </c>
      <c r="H16" s="3" t="s">
        <v>9</v>
      </c>
      <c r="I16" s="3" t="s">
        <v>10</v>
      </c>
      <c r="J16" s="3" t="s">
        <v>9</v>
      </c>
      <c r="K16" s="3" t="s">
        <v>10</v>
      </c>
      <c r="L16" s="3" t="s">
        <v>9</v>
      </c>
      <c r="M16" s="3" t="s">
        <v>10</v>
      </c>
      <c r="N16" s="3" t="s">
        <v>9</v>
      </c>
      <c r="O16" s="3" t="s">
        <v>10</v>
      </c>
      <c r="P16" s="3" t="s">
        <v>9</v>
      </c>
      <c r="Q16" s="3" t="s">
        <v>10</v>
      </c>
      <c r="R16" s="3" t="s">
        <v>9</v>
      </c>
      <c r="S16" s="3" t="s">
        <v>10</v>
      </c>
      <c r="T16" s="3" t="s">
        <v>9</v>
      </c>
      <c r="U16" s="3" t="s">
        <v>10</v>
      </c>
      <c r="V16" s="3" t="s">
        <v>9</v>
      </c>
      <c r="W16" s="3" t="s">
        <v>10</v>
      </c>
      <c r="X16" s="3" t="s">
        <v>9</v>
      </c>
      <c r="Y16" s="3" t="s">
        <v>10</v>
      </c>
      <c r="Z16" s="10" t="s">
        <v>9</v>
      </c>
      <c r="AA16" s="10" t="s">
        <v>10</v>
      </c>
      <c r="AB16" s="10" t="s">
        <v>11</v>
      </c>
    </row>
    <row r="17" spans="1:28" ht="14.45" customHeight="1" thickBot="1" x14ac:dyDescent="0.3">
      <c r="A17" s="3" t="s">
        <v>16</v>
      </c>
      <c r="B17" s="5">
        <v>1000</v>
      </c>
      <c r="C17" s="4">
        <v>727</v>
      </c>
      <c r="D17" s="5">
        <v>1000</v>
      </c>
      <c r="E17" s="4">
        <v>736</v>
      </c>
      <c r="F17" s="5">
        <v>1000</v>
      </c>
      <c r="G17" s="5">
        <v>1052</v>
      </c>
      <c r="H17" s="5">
        <v>1000</v>
      </c>
      <c r="I17" s="5">
        <v>1093</v>
      </c>
      <c r="J17" s="5">
        <v>1000</v>
      </c>
      <c r="K17" s="5">
        <v>2020</v>
      </c>
      <c r="L17" s="5">
        <v>1000</v>
      </c>
      <c r="M17" s="5">
        <v>2473</v>
      </c>
      <c r="N17" s="5">
        <v>1000</v>
      </c>
      <c r="O17" s="5">
        <v>1251</v>
      </c>
      <c r="P17" s="5">
        <v>1200</v>
      </c>
      <c r="Q17" s="5">
        <v>1352</v>
      </c>
      <c r="R17" s="5">
        <v>1200</v>
      </c>
      <c r="S17" s="5">
        <v>1570</v>
      </c>
      <c r="T17" s="5">
        <v>1200</v>
      </c>
      <c r="U17" s="5">
        <v>1896</v>
      </c>
      <c r="V17" s="5">
        <v>1200</v>
      </c>
      <c r="W17" s="5">
        <v>1628</v>
      </c>
      <c r="X17" s="5">
        <v>1200</v>
      </c>
      <c r="Y17" s="5">
        <v>1604</v>
      </c>
      <c r="Z17" s="6">
        <f>B17+D17+F17+H17+J17+L17+N17+P17+R17+V17+T17+X17</f>
        <v>13000</v>
      </c>
      <c r="AA17" s="6">
        <f>C17+E17+G17+I17+K17+M17+O17+Q17+S17+W17+U17+Y17</f>
        <v>17402</v>
      </c>
      <c r="AB17" s="11">
        <f>(AA17/Z17-1)*100</f>
        <v>33.861538461538451</v>
      </c>
    </row>
    <row r="18" spans="1:28" ht="14.45" customHeight="1" thickBot="1" x14ac:dyDescent="0.3">
      <c r="A18" s="3" t="s">
        <v>17</v>
      </c>
      <c r="B18" s="5">
        <v>3200</v>
      </c>
      <c r="C18" s="5">
        <v>1562</v>
      </c>
      <c r="D18" s="5">
        <v>3200</v>
      </c>
      <c r="E18" s="5">
        <v>1815</v>
      </c>
      <c r="F18" s="5">
        <v>3200</v>
      </c>
      <c r="G18" s="5">
        <v>2623</v>
      </c>
      <c r="H18" s="5">
        <v>3200</v>
      </c>
      <c r="I18" s="5">
        <v>2345</v>
      </c>
      <c r="J18" s="5">
        <v>3200</v>
      </c>
      <c r="K18" s="5">
        <v>2754</v>
      </c>
      <c r="L18" s="5">
        <v>3200</v>
      </c>
      <c r="M18" s="5">
        <v>2321</v>
      </c>
      <c r="N18" s="5">
        <v>3200</v>
      </c>
      <c r="O18" s="5">
        <v>1917</v>
      </c>
      <c r="P18" s="5">
        <v>2600</v>
      </c>
      <c r="Q18" s="5">
        <v>2593</v>
      </c>
      <c r="R18" s="5">
        <v>2600</v>
      </c>
      <c r="S18" s="5">
        <v>2714</v>
      </c>
      <c r="T18" s="5">
        <v>2600</v>
      </c>
      <c r="U18" s="5">
        <v>2525</v>
      </c>
      <c r="V18" s="5">
        <v>2600</v>
      </c>
      <c r="W18" s="5">
        <v>2150</v>
      </c>
      <c r="X18" s="5">
        <v>2600</v>
      </c>
      <c r="Y18" s="5">
        <v>2694</v>
      </c>
      <c r="Z18" s="6">
        <f>B18+D18+F18+H18+J18+L18+N18+P18+R18+V18+T18+X18</f>
        <v>35400</v>
      </c>
      <c r="AA18" s="6">
        <f>C18+E18+G18+I18+K18+M18+O18+Q18+S18+W18+U18+Y18</f>
        <v>28013</v>
      </c>
      <c r="AB18" s="11">
        <f>(AA18/Z18-1)*100</f>
        <v>-20.867231638418083</v>
      </c>
    </row>
    <row r="19" spans="1:28" ht="14.45" customHeight="1" thickBot="1" x14ac:dyDescent="0.3">
      <c r="A19" s="3" t="s">
        <v>8</v>
      </c>
      <c r="B19" s="5">
        <v>4200</v>
      </c>
      <c r="C19" s="5">
        <v>2289</v>
      </c>
      <c r="D19" s="5">
        <v>4200</v>
      </c>
      <c r="E19" s="5">
        <v>2551</v>
      </c>
      <c r="F19" s="5">
        <v>4200</v>
      </c>
      <c r="G19" s="5">
        <v>3675</v>
      </c>
      <c r="H19" s="5">
        <v>4200</v>
      </c>
      <c r="I19" s="5">
        <v>3438</v>
      </c>
      <c r="J19" s="5">
        <v>4200</v>
      </c>
      <c r="K19" s="5">
        <v>4774</v>
      </c>
      <c r="L19" s="5">
        <v>4200</v>
      </c>
      <c r="M19" s="5">
        <v>4794</v>
      </c>
      <c r="N19" s="5">
        <v>4200</v>
      </c>
      <c r="O19" s="5">
        <v>3168</v>
      </c>
      <c r="P19" s="5">
        <f>SUM(P17:P18)</f>
        <v>3800</v>
      </c>
      <c r="Q19" s="5">
        <f>SUM(Q17:Q18)</f>
        <v>3945</v>
      </c>
      <c r="R19" s="5">
        <f>SUM(R17:R18)</f>
        <v>3800</v>
      </c>
      <c r="S19" s="5">
        <f>SUM(S17:S18)</f>
        <v>4284</v>
      </c>
      <c r="T19" s="5">
        <f>SUM(T17:T18)</f>
        <v>3800</v>
      </c>
      <c r="U19" s="5">
        <v>4421</v>
      </c>
      <c r="V19" s="5">
        <f>SUM(V17:V18)</f>
        <v>3800</v>
      </c>
      <c r="W19" s="5">
        <f>W17+W18</f>
        <v>3778</v>
      </c>
      <c r="X19" s="5">
        <f t="shared" ref="X19:AA19" si="2">X17+X18</f>
        <v>3800</v>
      </c>
      <c r="Y19" s="5">
        <f t="shared" si="2"/>
        <v>4298</v>
      </c>
      <c r="Z19" s="6">
        <f>Z17+Z18</f>
        <v>48400</v>
      </c>
      <c r="AA19" s="6">
        <f t="shared" si="2"/>
        <v>45415</v>
      </c>
      <c r="AB19" s="11">
        <f>(AA19/Z19-1)*100</f>
        <v>-6.1673553719008289</v>
      </c>
    </row>
    <row r="20" spans="1:28" ht="14.45" customHeight="1" x14ac:dyDescent="0.25">
      <c r="A20" s="2"/>
    </row>
    <row r="21" spans="1:28" ht="14.45" customHeight="1" thickBot="1" x14ac:dyDescent="0.3">
      <c r="A21" s="16" t="s">
        <v>18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4.45" customHeight="1" thickBot="1" x14ac:dyDescent="0.3">
      <c r="A22" s="20"/>
      <c r="B22" s="14" t="s">
        <v>1</v>
      </c>
      <c r="C22" s="15"/>
      <c r="D22" s="14" t="s">
        <v>2</v>
      </c>
      <c r="E22" s="15"/>
      <c r="F22" s="14" t="s">
        <v>3</v>
      </c>
      <c r="G22" s="15"/>
      <c r="H22" s="14" t="s">
        <v>4</v>
      </c>
      <c r="I22" s="15"/>
      <c r="J22" s="14" t="s">
        <v>5</v>
      </c>
      <c r="K22" s="15"/>
      <c r="L22" s="14" t="s">
        <v>6</v>
      </c>
      <c r="M22" s="15"/>
      <c r="N22" s="14" t="s">
        <v>7</v>
      </c>
      <c r="O22" s="15"/>
      <c r="P22" s="14" t="s">
        <v>97</v>
      </c>
      <c r="Q22" s="15"/>
      <c r="R22" s="14" t="str">
        <f>R7</f>
        <v>Setembro</v>
      </c>
      <c r="S22" s="15"/>
      <c r="T22" s="14" t="str">
        <f>T7</f>
        <v>Outubro</v>
      </c>
      <c r="U22" s="15"/>
      <c r="V22" s="14" t="str">
        <f>V7</f>
        <v>Novembro</v>
      </c>
      <c r="W22" s="15"/>
      <c r="X22" s="14" t="s">
        <v>103</v>
      </c>
      <c r="Y22" s="15"/>
      <c r="Z22" s="17" t="s">
        <v>8</v>
      </c>
      <c r="AA22" s="18"/>
      <c r="AB22" s="19"/>
    </row>
    <row r="23" spans="1:28" ht="14.45" customHeight="1" thickBot="1" x14ac:dyDescent="0.3">
      <c r="A23" s="21"/>
      <c r="B23" s="3" t="s">
        <v>9</v>
      </c>
      <c r="C23" s="3" t="s">
        <v>10</v>
      </c>
      <c r="D23" s="3" t="s">
        <v>9</v>
      </c>
      <c r="E23" s="3" t="s">
        <v>10</v>
      </c>
      <c r="F23" s="3" t="s">
        <v>9</v>
      </c>
      <c r="G23" s="3" t="s">
        <v>10</v>
      </c>
      <c r="H23" s="3" t="s">
        <v>9</v>
      </c>
      <c r="I23" s="3" t="s">
        <v>10</v>
      </c>
      <c r="J23" s="3" t="s">
        <v>9</v>
      </c>
      <c r="K23" s="3" t="s">
        <v>10</v>
      </c>
      <c r="L23" s="3" t="s">
        <v>9</v>
      </c>
      <c r="M23" s="3" t="s">
        <v>10</v>
      </c>
      <c r="N23" s="3" t="s">
        <v>9</v>
      </c>
      <c r="O23" s="3" t="s">
        <v>10</v>
      </c>
      <c r="P23" s="3" t="s">
        <v>9</v>
      </c>
      <c r="Q23" s="3" t="s">
        <v>10</v>
      </c>
      <c r="R23" s="3" t="s">
        <v>9</v>
      </c>
      <c r="S23" s="3" t="s">
        <v>10</v>
      </c>
      <c r="T23" s="3" t="s">
        <v>9</v>
      </c>
      <c r="U23" s="3" t="s">
        <v>10</v>
      </c>
      <c r="V23" s="3" t="s">
        <v>9</v>
      </c>
      <c r="W23" s="3" t="s">
        <v>10</v>
      </c>
      <c r="X23" s="3" t="s">
        <v>9</v>
      </c>
      <c r="Y23" s="3" t="s">
        <v>10</v>
      </c>
      <c r="Z23" s="10" t="s">
        <v>9</v>
      </c>
      <c r="AA23" s="10" t="s">
        <v>10</v>
      </c>
      <c r="AB23" s="10" t="s">
        <v>11</v>
      </c>
    </row>
    <row r="24" spans="1:28" ht="14.45" customHeight="1" thickBot="1" x14ac:dyDescent="0.3">
      <c r="A24" s="3" t="s">
        <v>19</v>
      </c>
      <c r="B24" s="4">
        <v>20</v>
      </c>
      <c r="C24" s="4">
        <v>0</v>
      </c>
      <c r="D24" s="4">
        <v>20</v>
      </c>
      <c r="E24" s="4">
        <v>0</v>
      </c>
      <c r="F24" s="4">
        <v>20</v>
      </c>
      <c r="G24" s="4">
        <v>0</v>
      </c>
      <c r="H24" s="4">
        <v>20</v>
      </c>
      <c r="I24" s="4">
        <v>20</v>
      </c>
      <c r="J24" s="4">
        <v>20</v>
      </c>
      <c r="K24" s="4">
        <v>53</v>
      </c>
      <c r="L24" s="4">
        <v>20</v>
      </c>
      <c r="M24" s="4">
        <v>35</v>
      </c>
      <c r="N24" s="4">
        <v>20</v>
      </c>
      <c r="O24" s="4">
        <v>13</v>
      </c>
      <c r="P24" s="4">
        <v>40</v>
      </c>
      <c r="Q24" s="4">
        <v>20</v>
      </c>
      <c r="R24" s="4">
        <v>40</v>
      </c>
      <c r="S24" s="4">
        <v>35</v>
      </c>
      <c r="T24" s="4">
        <v>40</v>
      </c>
      <c r="U24" s="4">
        <v>33</v>
      </c>
      <c r="V24" s="4">
        <v>40</v>
      </c>
      <c r="W24" s="4">
        <v>42</v>
      </c>
      <c r="X24" s="4">
        <v>40</v>
      </c>
      <c r="Y24" s="4">
        <v>54</v>
      </c>
      <c r="Z24" s="6">
        <f>B24+D24+F24+H24+J24+L24+N24+P24+R24+V24+T24+X24</f>
        <v>340</v>
      </c>
      <c r="AA24" s="6">
        <f>C24+E24+G24+I24+K24+M24+O24+Q24+S24+W24+U24+Y24</f>
        <v>305</v>
      </c>
      <c r="AB24" s="11">
        <f>(AA24/Z24-1)*100</f>
        <v>-10.294117647058821</v>
      </c>
    </row>
    <row r="25" spans="1:28" ht="14.45" customHeight="1" thickBot="1" x14ac:dyDescent="0.3">
      <c r="A25" s="3" t="s">
        <v>8</v>
      </c>
      <c r="B25" s="4">
        <v>20</v>
      </c>
      <c r="C25" s="4">
        <v>0</v>
      </c>
      <c r="D25" s="4">
        <v>20</v>
      </c>
      <c r="E25" s="4">
        <v>0</v>
      </c>
      <c r="F25" s="4">
        <v>20</v>
      </c>
      <c r="G25" s="4">
        <v>0</v>
      </c>
      <c r="H25" s="4">
        <v>20</v>
      </c>
      <c r="I25" s="4">
        <v>20</v>
      </c>
      <c r="J25" s="4">
        <v>20</v>
      </c>
      <c r="K25" s="4">
        <v>53</v>
      </c>
      <c r="L25" s="4">
        <v>20</v>
      </c>
      <c r="M25" s="4">
        <v>35</v>
      </c>
      <c r="N25" s="4">
        <v>20</v>
      </c>
      <c r="O25" s="4">
        <v>13</v>
      </c>
      <c r="P25" s="4">
        <f>SUM(P24)</f>
        <v>40</v>
      </c>
      <c r="Q25" s="4">
        <f>SUM(Q24)</f>
        <v>20</v>
      </c>
      <c r="R25" s="4">
        <f>SUM(R24)</f>
        <v>40</v>
      </c>
      <c r="S25" s="4">
        <f>SUM(S24)</f>
        <v>35</v>
      </c>
      <c r="T25" s="4">
        <f>SUM(T24)</f>
        <v>40</v>
      </c>
      <c r="U25" s="4">
        <v>33</v>
      </c>
      <c r="V25" s="4">
        <f>SUM(V24)</f>
        <v>40</v>
      </c>
      <c r="W25" s="4">
        <v>42</v>
      </c>
      <c r="X25" s="4">
        <v>40</v>
      </c>
      <c r="Y25" s="4">
        <v>54</v>
      </c>
      <c r="Z25" s="6">
        <f>B25+D25+F25+H25+J25+L25+N25+P25+R25+V25+T25+X25</f>
        <v>340</v>
      </c>
      <c r="AA25" s="6">
        <f>C25+E25+G25+I25+K25+M25+O25+Q25+S25+W25+U25+Y25</f>
        <v>305</v>
      </c>
      <c r="AB25" s="11">
        <f>(AA25/Z25-1)*100</f>
        <v>-10.294117647058821</v>
      </c>
    </row>
    <row r="26" spans="1:28" ht="14.45" customHeight="1" x14ac:dyDescent="0.25">
      <c r="A26" s="2"/>
    </row>
    <row r="27" spans="1:28" ht="14.45" customHeight="1" thickBot="1" x14ac:dyDescent="0.3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4.45" customHeight="1" thickBot="1" x14ac:dyDescent="0.3">
      <c r="A28" s="20"/>
      <c r="B28" s="14" t="s">
        <v>1</v>
      </c>
      <c r="C28" s="15"/>
      <c r="D28" s="14" t="s">
        <v>2</v>
      </c>
      <c r="E28" s="15"/>
      <c r="F28" s="14" t="s">
        <v>3</v>
      </c>
      <c r="G28" s="15"/>
      <c r="H28" s="14" t="s">
        <v>4</v>
      </c>
      <c r="I28" s="15"/>
      <c r="J28" s="14" t="s">
        <v>5</v>
      </c>
      <c r="K28" s="15"/>
      <c r="L28" s="14" t="s">
        <v>6</v>
      </c>
      <c r="M28" s="15"/>
      <c r="N28" s="14" t="s">
        <v>7</v>
      </c>
      <c r="O28" s="15"/>
      <c r="P28" s="14" t="s">
        <v>97</v>
      </c>
      <c r="Q28" s="15"/>
      <c r="R28" s="14" t="str">
        <f>R7</f>
        <v>Setembro</v>
      </c>
      <c r="S28" s="15"/>
      <c r="T28" s="14" t="str">
        <f>T7</f>
        <v>Outubro</v>
      </c>
      <c r="U28" s="15"/>
      <c r="V28" s="14" t="str">
        <f>V7</f>
        <v>Novembro</v>
      </c>
      <c r="W28" s="15"/>
      <c r="X28" s="14" t="s">
        <v>103</v>
      </c>
      <c r="Y28" s="15"/>
      <c r="Z28" s="17" t="s">
        <v>8</v>
      </c>
      <c r="AA28" s="18"/>
      <c r="AB28" s="19"/>
    </row>
    <row r="29" spans="1:28" ht="14.45" customHeight="1" thickBot="1" x14ac:dyDescent="0.3">
      <c r="A29" s="21"/>
      <c r="B29" s="3" t="s">
        <v>9</v>
      </c>
      <c r="C29" s="3" t="s">
        <v>10</v>
      </c>
      <c r="D29" s="3" t="s">
        <v>9</v>
      </c>
      <c r="E29" s="3" t="s">
        <v>10</v>
      </c>
      <c r="F29" s="3" t="s">
        <v>9</v>
      </c>
      <c r="G29" s="3" t="s">
        <v>10</v>
      </c>
      <c r="H29" s="3" t="s">
        <v>9</v>
      </c>
      <c r="I29" s="3" t="s">
        <v>10</v>
      </c>
      <c r="J29" s="3" t="s">
        <v>9</v>
      </c>
      <c r="K29" s="3" t="s">
        <v>10</v>
      </c>
      <c r="L29" s="3" t="s">
        <v>9</v>
      </c>
      <c r="M29" s="3" t="s">
        <v>10</v>
      </c>
      <c r="N29" s="3" t="s">
        <v>9</v>
      </c>
      <c r="O29" s="3" t="s">
        <v>10</v>
      </c>
      <c r="P29" s="3" t="s">
        <v>9</v>
      </c>
      <c r="Q29" s="3" t="s">
        <v>10</v>
      </c>
      <c r="R29" s="3" t="s">
        <v>9</v>
      </c>
      <c r="S29" s="3" t="s">
        <v>10</v>
      </c>
      <c r="T29" s="3" t="str">
        <f>P29</f>
        <v>Cont.</v>
      </c>
      <c r="U29" s="3" t="str">
        <f>Q29</f>
        <v>Real.</v>
      </c>
      <c r="V29" s="3" t="str">
        <f>R29</f>
        <v>Cont.</v>
      </c>
      <c r="W29" s="3" t="str">
        <f>S29</f>
        <v>Real.</v>
      </c>
      <c r="X29" s="3" t="s">
        <v>9</v>
      </c>
      <c r="Y29" s="3" t="s">
        <v>10</v>
      </c>
      <c r="Z29" s="10" t="s">
        <v>9</v>
      </c>
      <c r="AA29" s="10" t="s">
        <v>10</v>
      </c>
      <c r="AB29" s="10" t="s">
        <v>11</v>
      </c>
    </row>
    <row r="30" spans="1:28" ht="14.45" customHeight="1" thickBot="1" x14ac:dyDescent="0.3">
      <c r="A30" s="3" t="s">
        <v>21</v>
      </c>
      <c r="B30" s="4">
        <v>341</v>
      </c>
      <c r="C30" s="4">
        <v>246</v>
      </c>
      <c r="D30" s="4">
        <v>341</v>
      </c>
      <c r="E30" s="4">
        <v>299</v>
      </c>
      <c r="F30" s="4">
        <v>341</v>
      </c>
      <c r="G30" s="4">
        <v>426</v>
      </c>
      <c r="H30" s="4">
        <v>341</v>
      </c>
      <c r="I30" s="4">
        <v>268</v>
      </c>
      <c r="J30" s="4">
        <v>341</v>
      </c>
      <c r="K30" s="4">
        <v>361</v>
      </c>
      <c r="L30" s="4">
        <v>341</v>
      </c>
      <c r="M30" s="4">
        <v>277</v>
      </c>
      <c r="N30" s="4">
        <v>341</v>
      </c>
      <c r="O30" s="4">
        <v>305</v>
      </c>
      <c r="P30" s="4">
        <v>370</v>
      </c>
      <c r="Q30" s="4">
        <v>355</v>
      </c>
      <c r="R30" s="4">
        <v>370</v>
      </c>
      <c r="S30" s="4">
        <v>288</v>
      </c>
      <c r="T30" s="4">
        <v>370</v>
      </c>
      <c r="U30" s="4">
        <v>292</v>
      </c>
      <c r="V30" s="4">
        <v>370</v>
      </c>
      <c r="W30" s="4">
        <v>368</v>
      </c>
      <c r="X30" s="4">
        <v>370</v>
      </c>
      <c r="Y30" s="4">
        <v>370</v>
      </c>
      <c r="Z30" s="6">
        <f>B30+D30+F30+H30+J30+L30+N30+P30+R30+V30+T30+X30</f>
        <v>4237</v>
      </c>
      <c r="AA30" s="6">
        <f>C30+E30+G30+I30+K30+M30+O30+Q30+S30+W30+U30+Y30</f>
        <v>3855</v>
      </c>
      <c r="AB30" s="11">
        <f>(AA30/Z30-1)*100</f>
        <v>-9.0158130752891132</v>
      </c>
    </row>
    <row r="31" spans="1:28" ht="14.45" customHeight="1" thickBot="1" x14ac:dyDescent="0.3">
      <c r="A31" s="3" t="s">
        <v>8</v>
      </c>
      <c r="B31" s="4">
        <v>341</v>
      </c>
      <c r="C31" s="4">
        <v>246</v>
      </c>
      <c r="D31" s="4">
        <v>341</v>
      </c>
      <c r="E31" s="4">
        <v>299</v>
      </c>
      <c r="F31" s="4">
        <v>341</v>
      </c>
      <c r="G31" s="4">
        <v>426</v>
      </c>
      <c r="H31" s="4">
        <v>341</v>
      </c>
      <c r="I31" s="4">
        <v>268</v>
      </c>
      <c r="J31" s="4">
        <v>341</v>
      </c>
      <c r="K31" s="4">
        <v>361</v>
      </c>
      <c r="L31" s="4">
        <v>341</v>
      </c>
      <c r="M31" s="4">
        <v>277</v>
      </c>
      <c r="N31" s="4">
        <v>341</v>
      </c>
      <c r="O31" s="4">
        <v>305</v>
      </c>
      <c r="P31" s="4">
        <f>SUM(P30)</f>
        <v>370</v>
      </c>
      <c r="Q31" s="4">
        <f>SUM(Q30)</f>
        <v>355</v>
      </c>
      <c r="R31" s="4">
        <f>SUM(R30)</f>
        <v>370</v>
      </c>
      <c r="S31" s="4">
        <f>SUM(S30)</f>
        <v>288</v>
      </c>
      <c r="T31" s="4">
        <f>SUM(T30)</f>
        <v>370</v>
      </c>
      <c r="U31" s="4">
        <v>292</v>
      </c>
      <c r="V31" s="4">
        <f>SUM(V30)</f>
        <v>370</v>
      </c>
      <c r="W31" s="4">
        <v>368</v>
      </c>
      <c r="X31" s="4">
        <v>370</v>
      </c>
      <c r="Y31" s="4">
        <v>370</v>
      </c>
      <c r="Z31" s="6">
        <f>B31+D31+F31+H31+J31+L31+N31+P31+R31+V31+T31+X31</f>
        <v>4237</v>
      </c>
      <c r="AA31" s="6">
        <f>C31+E31+G31+I31+K31+M31+O31+Q31+S31+W31+U31+Y31</f>
        <v>3855</v>
      </c>
      <c r="AB31" s="11">
        <f>(AA31/Z31-1)*100</f>
        <v>-9.0158130752891132</v>
      </c>
    </row>
    <row r="32" spans="1:28" ht="14.45" customHeight="1" x14ac:dyDescent="0.25">
      <c r="A32" s="2"/>
    </row>
    <row r="33" spans="1:28" ht="14.45" customHeight="1" thickBot="1" x14ac:dyDescent="0.3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4.45" customHeight="1" thickBot="1" x14ac:dyDescent="0.3">
      <c r="A34" s="20"/>
      <c r="B34" s="14" t="s">
        <v>1</v>
      </c>
      <c r="C34" s="15"/>
      <c r="D34" s="14" t="s">
        <v>2</v>
      </c>
      <c r="E34" s="15"/>
      <c r="F34" s="14" t="s">
        <v>3</v>
      </c>
      <c r="G34" s="15"/>
      <c r="H34" s="14" t="s">
        <v>4</v>
      </c>
      <c r="I34" s="15"/>
      <c r="J34" s="14" t="s">
        <v>5</v>
      </c>
      <c r="K34" s="15"/>
      <c r="L34" s="14" t="s">
        <v>6</v>
      </c>
      <c r="M34" s="15"/>
      <c r="N34" s="14" t="s">
        <v>7</v>
      </c>
      <c r="O34" s="15"/>
      <c r="P34" s="14" t="s">
        <v>97</v>
      </c>
      <c r="Q34" s="15"/>
      <c r="R34" s="14" t="str">
        <f>R15</f>
        <v>Setembro</v>
      </c>
      <c r="S34" s="15"/>
      <c r="T34" s="14" t="str">
        <f>T15</f>
        <v>Outubro</v>
      </c>
      <c r="U34" s="15"/>
      <c r="V34" s="14" t="str">
        <f>V15</f>
        <v>Novembro</v>
      </c>
      <c r="W34" s="15"/>
      <c r="X34" s="14" t="s">
        <v>103</v>
      </c>
      <c r="Y34" s="15"/>
      <c r="Z34" s="17" t="s">
        <v>8</v>
      </c>
      <c r="AA34" s="18"/>
      <c r="AB34" s="19"/>
    </row>
    <row r="35" spans="1:28" ht="14.45" customHeight="1" thickBot="1" x14ac:dyDescent="0.3">
      <c r="A35" s="21"/>
      <c r="B35" s="3" t="s">
        <v>9</v>
      </c>
      <c r="C35" s="3" t="s">
        <v>10</v>
      </c>
      <c r="D35" s="3" t="s">
        <v>9</v>
      </c>
      <c r="E35" s="3" t="s">
        <v>10</v>
      </c>
      <c r="F35" s="3" t="s">
        <v>9</v>
      </c>
      <c r="G35" s="3" t="s">
        <v>10</v>
      </c>
      <c r="H35" s="3" t="s">
        <v>9</v>
      </c>
      <c r="I35" s="3" t="s">
        <v>10</v>
      </c>
      <c r="J35" s="3" t="s">
        <v>9</v>
      </c>
      <c r="K35" s="3" t="s">
        <v>10</v>
      </c>
      <c r="L35" s="3" t="s">
        <v>9</v>
      </c>
      <c r="M35" s="3" t="s">
        <v>10</v>
      </c>
      <c r="N35" s="3" t="s">
        <v>9</v>
      </c>
      <c r="O35" s="3" t="s">
        <v>10</v>
      </c>
      <c r="P35" s="3" t="s">
        <v>9</v>
      </c>
      <c r="Q35" s="3" t="s">
        <v>10</v>
      </c>
      <c r="R35" s="3" t="s">
        <v>9</v>
      </c>
      <c r="S35" s="3" t="s">
        <v>10</v>
      </c>
      <c r="T35" s="3" t="str">
        <f>P35</f>
        <v>Cont.</v>
      </c>
      <c r="U35" s="3" t="str">
        <f>Q35</f>
        <v>Real.</v>
      </c>
      <c r="V35" s="3" t="str">
        <f>R35</f>
        <v>Cont.</v>
      </c>
      <c r="W35" s="3" t="str">
        <f>S35</f>
        <v>Real.</v>
      </c>
      <c r="X35" s="3" t="s">
        <v>9</v>
      </c>
      <c r="Y35" s="3" t="s">
        <v>10</v>
      </c>
      <c r="Z35" s="10" t="s">
        <v>9</v>
      </c>
      <c r="AA35" s="10" t="s">
        <v>10</v>
      </c>
      <c r="AB35" s="10" t="s">
        <v>11</v>
      </c>
    </row>
    <row r="36" spans="1:28" ht="14.45" customHeight="1" thickBot="1" x14ac:dyDescent="0.3">
      <c r="A36" s="3" t="s">
        <v>23</v>
      </c>
      <c r="B36" s="4">
        <v>25</v>
      </c>
      <c r="C36" s="4">
        <v>2</v>
      </c>
      <c r="D36" s="4">
        <v>25</v>
      </c>
      <c r="E36" s="4">
        <v>7</v>
      </c>
      <c r="F36" s="4">
        <v>25</v>
      </c>
      <c r="G36" s="4">
        <v>22</v>
      </c>
      <c r="H36" s="4">
        <v>25</v>
      </c>
      <c r="I36" s="4">
        <v>14</v>
      </c>
      <c r="J36" s="4">
        <v>25</v>
      </c>
      <c r="K36" s="4">
        <v>32</v>
      </c>
      <c r="L36" s="4">
        <v>25</v>
      </c>
      <c r="M36" s="4">
        <v>3</v>
      </c>
      <c r="N36" s="4">
        <v>25</v>
      </c>
      <c r="O36" s="4">
        <v>25</v>
      </c>
      <c r="P36" s="4">
        <v>15</v>
      </c>
      <c r="Q36" s="4">
        <v>26</v>
      </c>
      <c r="R36" s="4">
        <v>15</v>
      </c>
      <c r="S36" s="4">
        <v>7</v>
      </c>
      <c r="T36" s="4">
        <v>15</v>
      </c>
      <c r="U36" s="4">
        <v>10</v>
      </c>
      <c r="V36" s="4">
        <v>15</v>
      </c>
      <c r="W36" s="4">
        <v>9</v>
      </c>
      <c r="X36" s="4">
        <v>15</v>
      </c>
      <c r="Y36" s="4">
        <v>3</v>
      </c>
      <c r="Z36" s="6">
        <f>B36+D36+F36+H36+J36+L36+N36+P36+R36+V36+T36+X36</f>
        <v>250</v>
      </c>
      <c r="AA36" s="6">
        <f>C36+E36+G36+I36+K36+M36+O36+Q36+S36+W36+U36+Y36</f>
        <v>160</v>
      </c>
      <c r="AB36" s="11">
        <f t="shared" ref="AB36:AB38" si="3">(AA36/Z36-1)*100</f>
        <v>-36</v>
      </c>
    </row>
    <row r="37" spans="1:28" ht="14.45" customHeight="1" thickBot="1" x14ac:dyDescent="0.3">
      <c r="A37" s="3" t="s">
        <v>13</v>
      </c>
      <c r="B37" s="4">
        <v>70</v>
      </c>
      <c r="C37" s="4">
        <v>14</v>
      </c>
      <c r="D37" s="4">
        <v>70</v>
      </c>
      <c r="E37" s="4">
        <v>36</v>
      </c>
      <c r="F37" s="4">
        <v>70</v>
      </c>
      <c r="G37" s="4">
        <v>79</v>
      </c>
      <c r="H37" s="4">
        <v>70</v>
      </c>
      <c r="I37" s="4">
        <v>64</v>
      </c>
      <c r="J37" s="4">
        <v>70</v>
      </c>
      <c r="K37" s="4">
        <v>85</v>
      </c>
      <c r="L37" s="4">
        <v>70</v>
      </c>
      <c r="M37" s="4">
        <v>183</v>
      </c>
      <c r="N37" s="4">
        <v>70</v>
      </c>
      <c r="O37" s="4">
        <v>8</v>
      </c>
      <c r="P37" s="4">
        <v>105</v>
      </c>
      <c r="Q37" s="4">
        <v>48</v>
      </c>
      <c r="R37" s="4">
        <v>105</v>
      </c>
      <c r="S37" s="4">
        <v>146</v>
      </c>
      <c r="T37" s="4">
        <v>105</v>
      </c>
      <c r="U37" s="4">
        <v>89</v>
      </c>
      <c r="V37" s="4">
        <v>105</v>
      </c>
      <c r="W37" s="4">
        <v>191</v>
      </c>
      <c r="X37" s="4">
        <v>105</v>
      </c>
      <c r="Y37" s="4">
        <v>106</v>
      </c>
      <c r="Z37" s="6">
        <f>B37+D37+F37+H37+J37+L37+N37+P37+R37+V37+T37+X37</f>
        <v>1015</v>
      </c>
      <c r="AA37" s="6">
        <f>C37+E37+G37+I37+K37+M37+O37+Q37+S37+W37+U37+Y37</f>
        <v>1049</v>
      </c>
      <c r="AB37" s="11">
        <f t="shared" si="3"/>
        <v>3.3497536945812811</v>
      </c>
    </row>
    <row r="38" spans="1:28" ht="14.45" customHeight="1" thickBot="1" x14ac:dyDescent="0.3">
      <c r="A38" s="3" t="s">
        <v>8</v>
      </c>
      <c r="B38" s="4">
        <v>95</v>
      </c>
      <c r="C38" s="4">
        <v>16</v>
      </c>
      <c r="D38" s="4">
        <v>95</v>
      </c>
      <c r="E38" s="4">
        <v>43</v>
      </c>
      <c r="F38" s="4">
        <v>95</v>
      </c>
      <c r="G38" s="4">
        <v>101</v>
      </c>
      <c r="H38" s="4">
        <v>95</v>
      </c>
      <c r="I38" s="4">
        <v>78</v>
      </c>
      <c r="J38" s="4">
        <v>95</v>
      </c>
      <c r="K38" s="4">
        <v>117</v>
      </c>
      <c r="L38" s="4">
        <v>95</v>
      </c>
      <c r="M38" s="4">
        <v>186</v>
      </c>
      <c r="N38" s="4">
        <v>95</v>
      </c>
      <c r="O38" s="4">
        <v>33</v>
      </c>
      <c r="P38" s="4">
        <f>SUM(P36:P37)</f>
        <v>120</v>
      </c>
      <c r="Q38" s="4">
        <f>SUM(Q36:Q37)</f>
        <v>74</v>
      </c>
      <c r="R38" s="4">
        <f>SUM(R36:R37)</f>
        <v>120</v>
      </c>
      <c r="S38" s="4">
        <f>SUM(S36:S37)</f>
        <v>153</v>
      </c>
      <c r="T38" s="4">
        <f>SUM(T36:T37)</f>
        <v>120</v>
      </c>
      <c r="U38" s="4">
        <v>99</v>
      </c>
      <c r="V38" s="4">
        <f>SUM(V36:V37)</f>
        <v>120</v>
      </c>
      <c r="W38" s="4">
        <f>SUM(W36:W37)</f>
        <v>200</v>
      </c>
      <c r="X38" s="4">
        <f t="shared" ref="X38:Y38" si="4">SUM(X36:X37)</f>
        <v>120</v>
      </c>
      <c r="Y38" s="4">
        <f t="shared" si="4"/>
        <v>109</v>
      </c>
      <c r="Z38" s="6">
        <f>B38+D38+F38+H38+J38+L38+N38+P38+R38+V38+T38+X38</f>
        <v>1265</v>
      </c>
      <c r="AA38" s="6">
        <f>C38+E38+G38+I38+K38+M38+O38+Q38+S38+W38+U38+Y38</f>
        <v>1209</v>
      </c>
      <c r="AB38" s="11">
        <f t="shared" si="3"/>
        <v>-4.4268774703557279</v>
      </c>
    </row>
    <row r="39" spans="1:28" ht="14.45" customHeight="1" x14ac:dyDescent="0.25">
      <c r="A39" s="2"/>
    </row>
    <row r="40" spans="1:28" ht="14.45" customHeight="1" thickBot="1" x14ac:dyDescent="0.3">
      <c r="A40" s="16" t="s">
        <v>24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4.45" customHeight="1" thickBot="1" x14ac:dyDescent="0.3">
      <c r="A41" s="20"/>
      <c r="B41" s="14" t="s">
        <v>1</v>
      </c>
      <c r="C41" s="15"/>
      <c r="D41" s="14" t="s">
        <v>2</v>
      </c>
      <c r="E41" s="15"/>
      <c r="F41" s="14" t="s">
        <v>3</v>
      </c>
      <c r="G41" s="15"/>
      <c r="H41" s="14" t="s">
        <v>4</v>
      </c>
      <c r="I41" s="15"/>
      <c r="J41" s="14" t="s">
        <v>5</v>
      </c>
      <c r="K41" s="15"/>
      <c r="L41" s="14" t="s">
        <v>6</v>
      </c>
      <c r="M41" s="15"/>
      <c r="N41" s="14" t="s">
        <v>7</v>
      </c>
      <c r="O41" s="15"/>
      <c r="P41" s="14" t="s">
        <v>97</v>
      </c>
      <c r="Q41" s="15"/>
      <c r="R41" s="14" t="str">
        <f>R7</f>
        <v>Setembro</v>
      </c>
      <c r="S41" s="15"/>
      <c r="T41" s="14" t="str">
        <f>T7</f>
        <v>Outubro</v>
      </c>
      <c r="U41" s="15"/>
      <c r="V41" s="14" t="str">
        <f>V7</f>
        <v>Novembro</v>
      </c>
      <c r="W41" s="15"/>
      <c r="X41" s="14" t="s">
        <v>103</v>
      </c>
      <c r="Y41" s="15"/>
      <c r="Z41" s="17" t="s">
        <v>8</v>
      </c>
      <c r="AA41" s="18"/>
      <c r="AB41" s="19"/>
    </row>
    <row r="42" spans="1:28" ht="14.45" customHeight="1" thickBot="1" x14ac:dyDescent="0.3">
      <c r="A42" s="21"/>
      <c r="B42" s="3" t="s">
        <v>9</v>
      </c>
      <c r="C42" s="3" t="s">
        <v>10</v>
      </c>
      <c r="D42" s="3" t="s">
        <v>9</v>
      </c>
      <c r="E42" s="3" t="s">
        <v>10</v>
      </c>
      <c r="F42" s="3" t="s">
        <v>9</v>
      </c>
      <c r="G42" s="3" t="s">
        <v>10</v>
      </c>
      <c r="H42" s="3" t="s">
        <v>9</v>
      </c>
      <c r="I42" s="3" t="s">
        <v>10</v>
      </c>
      <c r="J42" s="3" t="s">
        <v>9</v>
      </c>
      <c r="K42" s="3" t="s">
        <v>10</v>
      </c>
      <c r="L42" s="3" t="s">
        <v>9</v>
      </c>
      <c r="M42" s="3" t="s">
        <v>10</v>
      </c>
      <c r="N42" s="3" t="s">
        <v>9</v>
      </c>
      <c r="O42" s="3" t="s">
        <v>10</v>
      </c>
      <c r="P42" s="3" t="s">
        <v>9</v>
      </c>
      <c r="Q42" s="3" t="s">
        <v>10</v>
      </c>
      <c r="R42" s="3" t="s">
        <v>9</v>
      </c>
      <c r="S42" s="3" t="s">
        <v>10</v>
      </c>
      <c r="T42" s="3" t="s">
        <v>9</v>
      </c>
      <c r="U42" s="3" t="str">
        <f>Q42</f>
        <v>Real.</v>
      </c>
      <c r="V42" s="3" t="s">
        <v>9</v>
      </c>
      <c r="W42" s="3" t="str">
        <f>S42</f>
        <v>Real.</v>
      </c>
      <c r="X42" s="3" t="s">
        <v>9</v>
      </c>
      <c r="Y42" s="3" t="s">
        <v>10</v>
      </c>
      <c r="Z42" s="10" t="s">
        <v>9</v>
      </c>
      <c r="AA42" s="10" t="s">
        <v>10</v>
      </c>
      <c r="AB42" s="10" t="s">
        <v>11</v>
      </c>
    </row>
    <row r="43" spans="1:28" ht="14.45" customHeight="1" thickBot="1" x14ac:dyDescent="0.3">
      <c r="A43" s="3" t="s">
        <v>25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6">
        <f>B43+D43+F43+H43+J43+L43+N43+P43+R43+V43+T43+X43</f>
        <v>0</v>
      </c>
      <c r="AA43" s="6">
        <f t="shared" ref="AA43:AA54" si="5">C43+E43+G43+I43+K43+M43+O43+Q43+S43+W43+U43+Y43</f>
        <v>0</v>
      </c>
      <c r="AB43" s="7">
        <v>0</v>
      </c>
    </row>
    <row r="44" spans="1:28" ht="14.45" customHeight="1" thickBot="1" x14ac:dyDescent="0.3">
      <c r="A44" s="3" t="s">
        <v>26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6">
        <f t="shared" ref="Z43:Z54" si="6">B44+D44+F44+H44+J44+L44+N44+P44+R44+V44+T44+X44</f>
        <v>0</v>
      </c>
      <c r="AA44" s="6">
        <f t="shared" si="5"/>
        <v>0</v>
      </c>
      <c r="AB44" s="7">
        <v>0</v>
      </c>
    </row>
    <row r="45" spans="1:28" ht="14.45" customHeight="1" thickBot="1" x14ac:dyDescent="0.3">
      <c r="A45" s="3" t="s">
        <v>27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6">
        <f t="shared" si="6"/>
        <v>0</v>
      </c>
      <c r="AA45" s="6">
        <f t="shared" si="5"/>
        <v>0</v>
      </c>
      <c r="AB45" s="7">
        <v>0</v>
      </c>
    </row>
    <row r="46" spans="1:28" ht="14.45" customHeight="1" thickBot="1" x14ac:dyDescent="0.3">
      <c r="A46" s="3" t="s">
        <v>28</v>
      </c>
      <c r="B46" s="4">
        <v>250</v>
      </c>
      <c r="C46" s="4">
        <v>167</v>
      </c>
      <c r="D46" s="4">
        <v>250</v>
      </c>
      <c r="E46" s="4">
        <v>208</v>
      </c>
      <c r="F46" s="4">
        <v>250</v>
      </c>
      <c r="G46" s="4">
        <v>189</v>
      </c>
      <c r="H46" s="4">
        <v>250</v>
      </c>
      <c r="I46" s="4">
        <v>141</v>
      </c>
      <c r="J46" s="4">
        <v>250</v>
      </c>
      <c r="K46" s="4">
        <v>133</v>
      </c>
      <c r="L46" s="4">
        <v>250</v>
      </c>
      <c r="M46" s="4">
        <v>277</v>
      </c>
      <c r="N46" s="4">
        <v>250</v>
      </c>
      <c r="O46" s="4">
        <v>218</v>
      </c>
      <c r="P46" s="4">
        <v>253</v>
      </c>
      <c r="Q46" s="4">
        <v>241</v>
      </c>
      <c r="R46" s="4">
        <v>253</v>
      </c>
      <c r="S46" s="4">
        <v>230</v>
      </c>
      <c r="T46" s="4">
        <v>253</v>
      </c>
      <c r="U46" s="4">
        <v>236</v>
      </c>
      <c r="V46" s="4">
        <v>253</v>
      </c>
      <c r="W46" s="4">
        <v>219</v>
      </c>
      <c r="X46" s="4">
        <v>253</v>
      </c>
      <c r="Y46" s="4">
        <v>292</v>
      </c>
      <c r="Z46" s="6">
        <f>B46+D46+F46+H46+J46+L46+N46+P46+R46+V46+T46+X46</f>
        <v>3015</v>
      </c>
      <c r="AA46" s="6">
        <f>C46+E46+G46+I46+K46+M46+O46+Q46+S46+W46+U46+Y46</f>
        <v>2551</v>
      </c>
      <c r="AB46" s="12">
        <f>(AA46/Z46-1)*100</f>
        <v>-15.389718076285241</v>
      </c>
    </row>
    <row r="47" spans="1:28" ht="14.45" customHeight="1" thickBot="1" x14ac:dyDescent="0.3">
      <c r="A47" s="3" t="s">
        <v>29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6">
        <f t="shared" si="6"/>
        <v>0</v>
      </c>
      <c r="AA47" s="6">
        <f t="shared" si="5"/>
        <v>0</v>
      </c>
      <c r="AB47" s="7">
        <v>0</v>
      </c>
    </row>
    <row r="48" spans="1:28" ht="14.45" customHeight="1" thickBot="1" x14ac:dyDescent="0.3">
      <c r="A48" s="3" t="s">
        <v>30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6">
        <f t="shared" si="6"/>
        <v>0</v>
      </c>
      <c r="AA48" s="6">
        <f t="shared" si="5"/>
        <v>0</v>
      </c>
      <c r="AB48" s="7">
        <v>0</v>
      </c>
    </row>
    <row r="49" spans="1:28" ht="14.45" customHeight="1" thickBot="1" x14ac:dyDescent="0.3">
      <c r="A49" s="3" t="s">
        <v>31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6">
        <f t="shared" si="6"/>
        <v>0</v>
      </c>
      <c r="AA49" s="6">
        <f t="shared" si="5"/>
        <v>0</v>
      </c>
      <c r="AB49" s="7">
        <v>0</v>
      </c>
    </row>
    <row r="50" spans="1:28" ht="14.45" customHeight="1" thickBot="1" x14ac:dyDescent="0.3">
      <c r="A50" s="3" t="s">
        <v>32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6">
        <f t="shared" si="6"/>
        <v>0</v>
      </c>
      <c r="AA50" s="6">
        <f t="shared" si="5"/>
        <v>0</v>
      </c>
      <c r="AB50" s="7">
        <v>0</v>
      </c>
    </row>
    <row r="51" spans="1:28" ht="14.45" customHeight="1" thickBot="1" x14ac:dyDescent="0.3">
      <c r="A51" s="3" t="s">
        <v>33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6">
        <f t="shared" si="6"/>
        <v>0</v>
      </c>
      <c r="AA51" s="6">
        <f t="shared" si="5"/>
        <v>0</v>
      </c>
      <c r="AB51" s="7">
        <v>0</v>
      </c>
    </row>
    <row r="52" spans="1:28" ht="14.45" customHeight="1" thickBot="1" x14ac:dyDescent="0.3">
      <c r="A52" s="3" t="s">
        <v>34</v>
      </c>
      <c r="B52" s="4">
        <v>472</v>
      </c>
      <c r="C52" s="4">
        <v>393</v>
      </c>
      <c r="D52" s="4">
        <v>472</v>
      </c>
      <c r="E52" s="4">
        <v>427</v>
      </c>
      <c r="F52" s="4">
        <v>472</v>
      </c>
      <c r="G52" s="4">
        <v>529</v>
      </c>
      <c r="H52" s="4">
        <v>472</v>
      </c>
      <c r="I52" s="4">
        <v>390</v>
      </c>
      <c r="J52" s="4">
        <v>472</v>
      </c>
      <c r="K52" s="4">
        <v>401</v>
      </c>
      <c r="L52" s="4">
        <v>472</v>
      </c>
      <c r="M52" s="4">
        <v>527</v>
      </c>
      <c r="N52" s="4">
        <v>472</v>
      </c>
      <c r="O52" s="4">
        <v>359</v>
      </c>
      <c r="P52" s="4">
        <v>401</v>
      </c>
      <c r="Q52" s="4">
        <v>460</v>
      </c>
      <c r="R52" s="4">
        <v>401</v>
      </c>
      <c r="S52" s="4">
        <v>547</v>
      </c>
      <c r="T52" s="4">
        <v>401</v>
      </c>
      <c r="U52" s="4">
        <v>380</v>
      </c>
      <c r="V52" s="4">
        <v>401</v>
      </c>
      <c r="W52" s="4">
        <v>280</v>
      </c>
      <c r="X52" s="4">
        <v>401</v>
      </c>
      <c r="Y52" s="4">
        <v>381</v>
      </c>
      <c r="Z52" s="6">
        <f t="shared" si="6"/>
        <v>5309</v>
      </c>
      <c r="AA52" s="6">
        <f t="shared" si="5"/>
        <v>5074</v>
      </c>
      <c r="AB52" s="12">
        <f>(AA52/Z52-1)*100</f>
        <v>-4.4264456583160694</v>
      </c>
    </row>
    <row r="53" spans="1:28" ht="14.45" customHeight="1" thickBot="1" x14ac:dyDescent="0.3">
      <c r="A53" s="3" t="s">
        <v>35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6">
        <f t="shared" si="6"/>
        <v>0</v>
      </c>
      <c r="AA53" s="6">
        <f t="shared" si="5"/>
        <v>0</v>
      </c>
      <c r="AB53" s="7">
        <v>0</v>
      </c>
    </row>
    <row r="54" spans="1:28" ht="14.45" customHeight="1" thickBot="1" x14ac:dyDescent="0.3">
      <c r="A54" s="3" t="s">
        <v>8</v>
      </c>
      <c r="B54" s="4">
        <v>722</v>
      </c>
      <c r="C54" s="4">
        <v>560</v>
      </c>
      <c r="D54" s="4">
        <v>722</v>
      </c>
      <c r="E54" s="4">
        <v>635</v>
      </c>
      <c r="F54" s="4">
        <v>722</v>
      </c>
      <c r="G54" s="4">
        <v>718</v>
      </c>
      <c r="H54" s="4">
        <v>722</v>
      </c>
      <c r="I54" s="4">
        <v>531</v>
      </c>
      <c r="J54" s="4">
        <v>722</v>
      </c>
      <c r="K54" s="4">
        <v>534</v>
      </c>
      <c r="L54" s="4">
        <v>722</v>
      </c>
      <c r="M54" s="4">
        <v>804</v>
      </c>
      <c r="N54" s="4">
        <v>722</v>
      </c>
      <c r="O54" s="4">
        <v>577</v>
      </c>
      <c r="P54" s="4">
        <f>SUM(P43:P53)</f>
        <v>654</v>
      </c>
      <c r="Q54" s="4">
        <f>SUM(Q43:Q53)</f>
        <v>701</v>
      </c>
      <c r="R54" s="4">
        <f>SUM(R43:R53)</f>
        <v>654</v>
      </c>
      <c r="S54" s="4">
        <f>SUM(S43:S53)</f>
        <v>777</v>
      </c>
      <c r="T54" s="4">
        <f>SUM(T43:T53)</f>
        <v>654</v>
      </c>
      <c r="U54" s="4">
        <v>616</v>
      </c>
      <c r="V54" s="4">
        <f>SUM(V43:V53)</f>
        <v>654</v>
      </c>
      <c r="W54" s="4">
        <f>W52+W46</f>
        <v>499</v>
      </c>
      <c r="X54" s="4">
        <v>654</v>
      </c>
      <c r="Y54" s="4">
        <v>673</v>
      </c>
      <c r="Z54" s="6">
        <f>B54+D54+F54+H54+J54+L54+N54+P54+R54+V54+T54+X54</f>
        <v>8324</v>
      </c>
      <c r="AA54" s="6">
        <f t="shared" si="5"/>
        <v>7625</v>
      </c>
      <c r="AB54" s="13">
        <f>(AA54/Z54-1)*100</f>
        <v>-8.3974050937049469</v>
      </c>
    </row>
    <row r="55" spans="1:28" ht="14.45" customHeight="1" x14ac:dyDescent="0.25">
      <c r="A55" s="2"/>
    </row>
    <row r="56" spans="1:28" ht="14.45" customHeight="1" thickBot="1" x14ac:dyDescent="0.3">
      <c r="A56" s="16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4.45" customHeight="1" thickBot="1" x14ac:dyDescent="0.3">
      <c r="A57" s="20"/>
      <c r="B57" s="14" t="s">
        <v>1</v>
      </c>
      <c r="C57" s="15"/>
      <c r="D57" s="14" t="s">
        <v>2</v>
      </c>
      <c r="E57" s="15"/>
      <c r="F57" s="14" t="s">
        <v>3</v>
      </c>
      <c r="G57" s="15"/>
      <c r="H57" s="14" t="s">
        <v>4</v>
      </c>
      <c r="I57" s="15"/>
      <c r="J57" s="14" t="s">
        <v>5</v>
      </c>
      <c r="K57" s="15"/>
      <c r="L57" s="14" t="s">
        <v>6</v>
      </c>
      <c r="M57" s="15"/>
      <c r="N57" s="14" t="s">
        <v>7</v>
      </c>
      <c r="O57" s="15"/>
      <c r="P57" s="14" t="s">
        <v>97</v>
      </c>
      <c r="Q57" s="15"/>
      <c r="R57" s="14" t="str">
        <f>R7</f>
        <v>Setembro</v>
      </c>
      <c r="S57" s="15"/>
      <c r="T57" s="14" t="str">
        <f>T7</f>
        <v>Outubro</v>
      </c>
      <c r="U57" s="15"/>
      <c r="V57" s="14" t="str">
        <f>V7</f>
        <v>Novembro</v>
      </c>
      <c r="W57" s="15"/>
      <c r="X57" s="14" t="s">
        <v>103</v>
      </c>
      <c r="Y57" s="15"/>
      <c r="Z57" s="17" t="s">
        <v>8</v>
      </c>
      <c r="AA57" s="18"/>
      <c r="AB57" s="19"/>
    </row>
    <row r="58" spans="1:28" ht="14.45" customHeight="1" thickBot="1" x14ac:dyDescent="0.3">
      <c r="A58" s="21"/>
      <c r="B58" s="3" t="s">
        <v>9</v>
      </c>
      <c r="C58" s="3" t="s">
        <v>10</v>
      </c>
      <c r="D58" s="3" t="s">
        <v>9</v>
      </c>
      <c r="E58" s="3" t="s">
        <v>10</v>
      </c>
      <c r="F58" s="3" t="s">
        <v>9</v>
      </c>
      <c r="G58" s="3" t="s">
        <v>10</v>
      </c>
      <c r="H58" s="3" t="s">
        <v>9</v>
      </c>
      <c r="I58" s="3" t="s">
        <v>10</v>
      </c>
      <c r="J58" s="3" t="s">
        <v>9</v>
      </c>
      <c r="K58" s="3" t="s">
        <v>10</v>
      </c>
      <c r="L58" s="3" t="s">
        <v>9</v>
      </c>
      <c r="M58" s="3" t="s">
        <v>10</v>
      </c>
      <c r="N58" s="3" t="s">
        <v>9</v>
      </c>
      <c r="O58" s="3" t="s">
        <v>10</v>
      </c>
      <c r="P58" s="3" t="s">
        <v>9</v>
      </c>
      <c r="Q58" s="3" t="s">
        <v>10</v>
      </c>
      <c r="R58" s="3" t="s">
        <v>9</v>
      </c>
      <c r="S58" s="3" t="s">
        <v>10</v>
      </c>
      <c r="T58" s="3" t="str">
        <f>P58</f>
        <v>Cont.</v>
      </c>
      <c r="U58" s="3" t="str">
        <f>Q58</f>
        <v>Real.</v>
      </c>
      <c r="V58" s="3" t="str">
        <f>R58</f>
        <v>Cont.</v>
      </c>
      <c r="W58" s="3" t="str">
        <f>S58</f>
        <v>Real.</v>
      </c>
      <c r="X58" s="3" t="s">
        <v>9</v>
      </c>
      <c r="Y58" s="3" t="s">
        <v>10</v>
      </c>
      <c r="Z58" s="10" t="s">
        <v>9</v>
      </c>
      <c r="AA58" s="10" t="s">
        <v>10</v>
      </c>
      <c r="AB58" s="10" t="s">
        <v>11</v>
      </c>
    </row>
    <row r="59" spans="1:28" ht="14.45" customHeight="1" thickBot="1" x14ac:dyDescent="0.3">
      <c r="A59" s="3" t="s">
        <v>37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6">
        <f t="shared" ref="Z59:Z67" si="7">B59+D59+F59+H59+J59+L59+N59+P59+R59+V59+T59+X59</f>
        <v>0</v>
      </c>
      <c r="AA59" s="6">
        <f t="shared" ref="AA59:AA67" si="8">C59+E59+G59+I59+K59+M59+O59+Q59+S59+W59+U59+Y59</f>
        <v>0</v>
      </c>
      <c r="AB59" s="7">
        <v>0</v>
      </c>
    </row>
    <row r="60" spans="1:28" ht="14.45" customHeight="1" thickBot="1" x14ac:dyDescent="0.3">
      <c r="A60" s="3" t="s">
        <v>38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6">
        <f t="shared" si="7"/>
        <v>0</v>
      </c>
      <c r="AA60" s="6">
        <f t="shared" si="8"/>
        <v>0</v>
      </c>
      <c r="AB60" s="7">
        <v>0</v>
      </c>
    </row>
    <row r="61" spans="1:28" ht="14.45" customHeight="1" thickBot="1" x14ac:dyDescent="0.3">
      <c r="A61" s="3" t="s">
        <v>39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6">
        <f t="shared" si="7"/>
        <v>0</v>
      </c>
      <c r="AA61" s="6">
        <f t="shared" si="8"/>
        <v>0</v>
      </c>
      <c r="AB61" s="7">
        <v>0</v>
      </c>
    </row>
    <row r="62" spans="1:28" ht="14.45" customHeight="1" thickBot="1" x14ac:dyDescent="0.3">
      <c r="A62" s="3" t="s">
        <v>40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6">
        <f t="shared" si="7"/>
        <v>0</v>
      </c>
      <c r="AA62" s="6">
        <f t="shared" si="8"/>
        <v>0</v>
      </c>
      <c r="AB62" s="7">
        <v>0</v>
      </c>
    </row>
    <row r="63" spans="1:28" ht="14.45" customHeight="1" thickBot="1" x14ac:dyDescent="0.3">
      <c r="A63" s="3" t="s">
        <v>41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6">
        <f t="shared" si="7"/>
        <v>0</v>
      </c>
      <c r="AA63" s="6">
        <f t="shared" si="8"/>
        <v>0</v>
      </c>
      <c r="AB63" s="7">
        <v>0</v>
      </c>
    </row>
    <row r="64" spans="1:28" ht="14.45" customHeight="1" thickBot="1" x14ac:dyDescent="0.3">
      <c r="A64" s="3" t="s">
        <v>42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6">
        <f t="shared" si="7"/>
        <v>0</v>
      </c>
      <c r="AA64" s="6">
        <f t="shared" si="8"/>
        <v>0</v>
      </c>
      <c r="AB64" s="7">
        <v>0</v>
      </c>
    </row>
    <row r="65" spans="1:28" ht="14.45" customHeight="1" thickBot="1" x14ac:dyDescent="0.3">
      <c r="A65" s="3" t="s">
        <v>43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6">
        <f t="shared" si="7"/>
        <v>0</v>
      </c>
      <c r="AA65" s="6">
        <f t="shared" si="8"/>
        <v>0</v>
      </c>
      <c r="AB65" s="7">
        <v>0</v>
      </c>
    </row>
    <row r="66" spans="1:28" ht="14.45" customHeight="1" thickBot="1" x14ac:dyDescent="0.3">
      <c r="A66" s="3" t="s">
        <v>44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6">
        <f t="shared" si="7"/>
        <v>0</v>
      </c>
      <c r="AA66" s="6">
        <f t="shared" si="8"/>
        <v>0</v>
      </c>
      <c r="AB66" s="7">
        <v>0</v>
      </c>
    </row>
    <row r="67" spans="1:28" ht="14.45" customHeight="1" thickBot="1" x14ac:dyDescent="0.3">
      <c r="A67" s="3" t="s">
        <v>45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6">
        <f t="shared" si="7"/>
        <v>0</v>
      </c>
      <c r="AA67" s="6">
        <f t="shared" si="8"/>
        <v>0</v>
      </c>
      <c r="AB67" s="7">
        <v>0</v>
      </c>
    </row>
    <row r="68" spans="1:28" ht="14.45" customHeight="1" x14ac:dyDescent="0.25">
      <c r="A68" s="2"/>
    </row>
    <row r="69" spans="1:28" ht="14.45" customHeight="1" thickBot="1" x14ac:dyDescent="0.3">
      <c r="A69" s="16" t="s">
        <v>46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4.45" customHeight="1" thickBot="1" x14ac:dyDescent="0.3">
      <c r="A70" s="20"/>
      <c r="B70" s="14" t="s">
        <v>1</v>
      </c>
      <c r="C70" s="15"/>
      <c r="D70" s="14" t="s">
        <v>2</v>
      </c>
      <c r="E70" s="15"/>
      <c r="F70" s="14" t="s">
        <v>3</v>
      </c>
      <c r="G70" s="15"/>
      <c r="H70" s="14" t="s">
        <v>4</v>
      </c>
      <c r="I70" s="15"/>
      <c r="J70" s="14" t="s">
        <v>5</v>
      </c>
      <c r="K70" s="15"/>
      <c r="L70" s="14" t="s">
        <v>6</v>
      </c>
      <c r="M70" s="15"/>
      <c r="N70" s="14" t="s">
        <v>7</v>
      </c>
      <c r="O70" s="15"/>
      <c r="P70" s="14" t="s">
        <v>97</v>
      </c>
      <c r="Q70" s="15"/>
      <c r="R70" s="14" t="str">
        <f>R7</f>
        <v>Setembro</v>
      </c>
      <c r="S70" s="15"/>
      <c r="T70" s="14" t="str">
        <f>T7</f>
        <v>Outubro</v>
      </c>
      <c r="U70" s="15"/>
      <c r="V70" s="14" t="str">
        <f>V7</f>
        <v>Novembro</v>
      </c>
      <c r="W70" s="15"/>
      <c r="X70" s="14" t="s">
        <v>103</v>
      </c>
      <c r="Y70" s="15"/>
      <c r="Z70" s="17" t="s">
        <v>8</v>
      </c>
      <c r="AA70" s="18"/>
      <c r="AB70" s="19"/>
    </row>
    <row r="71" spans="1:28" ht="14.45" customHeight="1" thickBot="1" x14ac:dyDescent="0.3">
      <c r="A71" s="21"/>
      <c r="B71" s="3" t="s">
        <v>9</v>
      </c>
      <c r="C71" s="3" t="s">
        <v>10</v>
      </c>
      <c r="D71" s="3" t="s">
        <v>9</v>
      </c>
      <c r="E71" s="3" t="s">
        <v>10</v>
      </c>
      <c r="F71" s="3" t="s">
        <v>9</v>
      </c>
      <c r="G71" s="3" t="s">
        <v>10</v>
      </c>
      <c r="H71" s="3" t="s">
        <v>9</v>
      </c>
      <c r="I71" s="3" t="s">
        <v>10</v>
      </c>
      <c r="J71" s="3" t="s">
        <v>9</v>
      </c>
      <c r="K71" s="3" t="s">
        <v>10</v>
      </c>
      <c r="L71" s="3" t="s">
        <v>9</v>
      </c>
      <c r="M71" s="3" t="s">
        <v>10</v>
      </c>
      <c r="N71" s="3" t="s">
        <v>9</v>
      </c>
      <c r="O71" s="3" t="s">
        <v>10</v>
      </c>
      <c r="P71" s="3" t="s">
        <v>9</v>
      </c>
      <c r="Q71" s="3" t="s">
        <v>10</v>
      </c>
      <c r="R71" s="3" t="s">
        <v>9</v>
      </c>
      <c r="S71" s="3" t="s">
        <v>10</v>
      </c>
      <c r="T71" s="3" t="str">
        <f>P71</f>
        <v>Cont.</v>
      </c>
      <c r="U71" s="3" t="str">
        <f>Q71</f>
        <v>Real.</v>
      </c>
      <c r="V71" s="3" t="str">
        <f>R71</f>
        <v>Cont.</v>
      </c>
      <c r="W71" s="3" t="str">
        <f>S71</f>
        <v>Real.</v>
      </c>
      <c r="X71" s="3" t="s">
        <v>9</v>
      </c>
      <c r="Y71" s="3" t="s">
        <v>10</v>
      </c>
      <c r="Z71" s="10" t="s">
        <v>9</v>
      </c>
      <c r="AA71" s="10" t="s">
        <v>10</v>
      </c>
      <c r="AB71" s="10" t="s">
        <v>11</v>
      </c>
    </row>
    <row r="72" spans="1:28" ht="14.45" customHeight="1" thickBot="1" x14ac:dyDescent="0.3">
      <c r="A72" s="3" t="s">
        <v>47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6">
        <f t="shared" ref="Z72:Z74" si="9">B72+D72+F72+H72+J72+L72+N72+P72+R72+V72+T72+X72</f>
        <v>0</v>
      </c>
      <c r="AA72" s="6">
        <f t="shared" ref="AA72:AA74" si="10">C72+E72+G72+I72+K72+M72+O72+Q72+S72+W72+U72+Y72</f>
        <v>0</v>
      </c>
      <c r="AB72" s="7">
        <v>0</v>
      </c>
    </row>
    <row r="73" spans="1:28" ht="14.45" customHeight="1" thickBot="1" x14ac:dyDescent="0.3">
      <c r="A73" s="3" t="s">
        <v>48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6">
        <f t="shared" si="9"/>
        <v>0</v>
      </c>
      <c r="AA73" s="6">
        <f t="shared" si="10"/>
        <v>0</v>
      </c>
      <c r="AB73" s="7">
        <v>0</v>
      </c>
    </row>
    <row r="74" spans="1:28" ht="14.45" customHeight="1" thickBot="1" x14ac:dyDescent="0.3">
      <c r="A74" s="3" t="s">
        <v>8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6">
        <f t="shared" si="9"/>
        <v>0</v>
      </c>
      <c r="AA74" s="6">
        <f t="shared" si="10"/>
        <v>0</v>
      </c>
      <c r="AB74" s="7">
        <v>0</v>
      </c>
    </row>
    <row r="75" spans="1:28" ht="14.45" customHeight="1" x14ac:dyDescent="0.25">
      <c r="A75" s="2"/>
    </row>
    <row r="76" spans="1:28" ht="14.45" customHeight="1" thickBot="1" x14ac:dyDescent="0.3">
      <c r="A76" s="16" t="s">
        <v>49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4.45" customHeight="1" thickBot="1" x14ac:dyDescent="0.3">
      <c r="A77" s="20"/>
      <c r="B77" s="14" t="s">
        <v>1</v>
      </c>
      <c r="C77" s="15"/>
      <c r="D77" s="14" t="s">
        <v>2</v>
      </c>
      <c r="E77" s="15"/>
      <c r="F77" s="14" t="s">
        <v>3</v>
      </c>
      <c r="G77" s="15"/>
      <c r="H77" s="14" t="s">
        <v>4</v>
      </c>
      <c r="I77" s="15"/>
      <c r="J77" s="14" t="s">
        <v>5</v>
      </c>
      <c r="K77" s="15"/>
      <c r="L77" s="14" t="s">
        <v>6</v>
      </c>
      <c r="M77" s="15"/>
      <c r="N77" s="14" t="s">
        <v>7</v>
      </c>
      <c r="O77" s="15"/>
      <c r="P77" s="14" t="s">
        <v>97</v>
      </c>
      <c r="Q77" s="15"/>
      <c r="R77" s="14" t="str">
        <f>R7</f>
        <v>Setembro</v>
      </c>
      <c r="S77" s="15"/>
      <c r="T77" s="14" t="str">
        <f>T7</f>
        <v>Outubro</v>
      </c>
      <c r="U77" s="15"/>
      <c r="V77" s="14" t="str">
        <f>V7</f>
        <v>Novembro</v>
      </c>
      <c r="W77" s="15"/>
      <c r="X77" s="14" t="s">
        <v>103</v>
      </c>
      <c r="Y77" s="15"/>
      <c r="Z77" s="17" t="s">
        <v>8</v>
      </c>
      <c r="AA77" s="18"/>
      <c r="AB77" s="19"/>
    </row>
    <row r="78" spans="1:28" ht="14.45" customHeight="1" thickBot="1" x14ac:dyDescent="0.3">
      <c r="A78" s="21"/>
      <c r="B78" s="3" t="s">
        <v>9</v>
      </c>
      <c r="C78" s="3" t="s">
        <v>10</v>
      </c>
      <c r="D78" s="3" t="s">
        <v>9</v>
      </c>
      <c r="E78" s="3" t="s">
        <v>10</v>
      </c>
      <c r="F78" s="3" t="s">
        <v>9</v>
      </c>
      <c r="G78" s="3" t="s">
        <v>10</v>
      </c>
      <c r="H78" s="3" t="s">
        <v>9</v>
      </c>
      <c r="I78" s="3" t="s">
        <v>10</v>
      </c>
      <c r="J78" s="3" t="s">
        <v>9</v>
      </c>
      <c r="K78" s="3" t="s">
        <v>10</v>
      </c>
      <c r="L78" s="3" t="s">
        <v>9</v>
      </c>
      <c r="M78" s="3" t="s">
        <v>10</v>
      </c>
      <c r="N78" s="3" t="s">
        <v>9</v>
      </c>
      <c r="O78" s="3" t="s">
        <v>10</v>
      </c>
      <c r="P78" s="3" t="s">
        <v>9</v>
      </c>
      <c r="Q78" s="3" t="s">
        <v>10</v>
      </c>
      <c r="R78" s="3" t="s">
        <v>9</v>
      </c>
      <c r="S78" s="3" t="s">
        <v>10</v>
      </c>
      <c r="T78" s="3" t="str">
        <f>P78</f>
        <v>Cont.</v>
      </c>
      <c r="U78" s="3" t="str">
        <f>Q78</f>
        <v>Real.</v>
      </c>
      <c r="V78" s="3" t="str">
        <f>R78</f>
        <v>Cont.</v>
      </c>
      <c r="W78" s="3" t="str">
        <f>S78</f>
        <v>Real.</v>
      </c>
      <c r="X78" s="3" t="s">
        <v>9</v>
      </c>
      <c r="Y78" s="3" t="s">
        <v>10</v>
      </c>
      <c r="Z78" s="10" t="s">
        <v>9</v>
      </c>
      <c r="AA78" s="10" t="s">
        <v>10</v>
      </c>
      <c r="AB78" s="10" t="s">
        <v>11</v>
      </c>
    </row>
    <row r="79" spans="1:28" ht="14.45" customHeight="1" thickBot="1" x14ac:dyDescent="0.3">
      <c r="A79" s="3" t="s">
        <v>12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6">
        <f t="shared" ref="Z79:Z81" si="11">B79+D79+F79+H79+J79+L79+N79+P79+R79+V79+T79+X79</f>
        <v>0</v>
      </c>
      <c r="AA79" s="6">
        <f t="shared" ref="AA79:AA81" si="12">C79+E79+G79+I79+K79+M79+O79+Q79+S79+W79+U79+Y79</f>
        <v>0</v>
      </c>
      <c r="AB79" s="7">
        <v>0</v>
      </c>
    </row>
    <row r="80" spans="1:28" ht="14.45" customHeight="1" thickBot="1" x14ac:dyDescent="0.3">
      <c r="A80" s="3" t="s">
        <v>13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6">
        <f t="shared" si="11"/>
        <v>0</v>
      </c>
      <c r="AA80" s="6">
        <f t="shared" si="12"/>
        <v>0</v>
      </c>
      <c r="AB80" s="7">
        <v>0</v>
      </c>
    </row>
    <row r="81" spans="1:28" ht="14.45" customHeight="1" thickBot="1" x14ac:dyDescent="0.3">
      <c r="A81" s="3" t="s">
        <v>14</v>
      </c>
      <c r="B81" s="4">
        <v>50</v>
      </c>
      <c r="C81" s="4">
        <v>26</v>
      </c>
      <c r="D81" s="4">
        <v>50</v>
      </c>
      <c r="E81" s="4">
        <v>188</v>
      </c>
      <c r="F81" s="4">
        <v>50</v>
      </c>
      <c r="G81" s="4">
        <v>179</v>
      </c>
      <c r="H81" s="4">
        <v>50</v>
      </c>
      <c r="I81" s="4">
        <v>16</v>
      </c>
      <c r="J81" s="4">
        <v>50</v>
      </c>
      <c r="K81" s="4">
        <v>6</v>
      </c>
      <c r="L81" s="4">
        <v>50</v>
      </c>
      <c r="M81" s="4">
        <v>9</v>
      </c>
      <c r="N81" s="4">
        <v>50</v>
      </c>
      <c r="O81" s="4">
        <v>0</v>
      </c>
      <c r="P81" s="4">
        <v>50</v>
      </c>
      <c r="Q81" s="4">
        <v>0</v>
      </c>
      <c r="R81" s="4">
        <v>50</v>
      </c>
      <c r="S81" s="4">
        <v>0</v>
      </c>
      <c r="T81" s="4">
        <v>50</v>
      </c>
      <c r="U81" s="4">
        <v>0</v>
      </c>
      <c r="V81" s="4">
        <v>50</v>
      </c>
      <c r="W81" s="4">
        <v>0</v>
      </c>
      <c r="X81" s="4">
        <v>50</v>
      </c>
      <c r="Y81" s="4">
        <v>0</v>
      </c>
      <c r="Z81" s="6">
        <f>B81+D81+F81+H81+J81+L81+N81+P81+R81+V81+T81+X81</f>
        <v>600</v>
      </c>
      <c r="AA81" s="6">
        <f t="shared" si="12"/>
        <v>424</v>
      </c>
      <c r="AB81" s="11">
        <f>(AA81/Z81-1)*100</f>
        <v>-29.333333333333332</v>
      </c>
    </row>
    <row r="82" spans="1:28" ht="14.45" customHeight="1" x14ac:dyDescent="0.25">
      <c r="A82" s="2"/>
    </row>
    <row r="83" spans="1:28" ht="14.45" customHeight="1" thickBot="1" x14ac:dyDescent="0.3">
      <c r="A83" s="16" t="s">
        <v>50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4.45" customHeight="1" thickBot="1" x14ac:dyDescent="0.3">
      <c r="A84" s="20"/>
      <c r="B84" s="14" t="s">
        <v>1</v>
      </c>
      <c r="C84" s="15"/>
      <c r="D84" s="14" t="s">
        <v>2</v>
      </c>
      <c r="E84" s="15"/>
      <c r="F84" s="14" t="s">
        <v>3</v>
      </c>
      <c r="G84" s="15"/>
      <c r="H84" s="14" t="s">
        <v>4</v>
      </c>
      <c r="I84" s="15"/>
      <c r="J84" s="14" t="s">
        <v>5</v>
      </c>
      <c r="K84" s="15"/>
      <c r="L84" s="14" t="s">
        <v>6</v>
      </c>
      <c r="M84" s="15"/>
      <c r="N84" s="14" t="s">
        <v>7</v>
      </c>
      <c r="O84" s="15"/>
      <c r="P84" s="14" t="s">
        <v>97</v>
      </c>
      <c r="Q84" s="15"/>
      <c r="R84" s="14" t="str">
        <f>R7</f>
        <v>Setembro</v>
      </c>
      <c r="S84" s="15"/>
      <c r="T84" s="14" t="str">
        <f>T7</f>
        <v>Outubro</v>
      </c>
      <c r="U84" s="15"/>
      <c r="V84" s="14" t="str">
        <f>V7</f>
        <v>Novembro</v>
      </c>
      <c r="W84" s="15"/>
      <c r="X84" s="14" t="s">
        <v>103</v>
      </c>
      <c r="Y84" s="15"/>
      <c r="Z84" s="17" t="s">
        <v>8</v>
      </c>
      <c r="AA84" s="18"/>
      <c r="AB84" s="19"/>
    </row>
    <row r="85" spans="1:28" ht="14.45" customHeight="1" thickBot="1" x14ac:dyDescent="0.3">
      <c r="A85" s="21"/>
      <c r="B85" s="3" t="s">
        <v>9</v>
      </c>
      <c r="C85" s="3" t="s">
        <v>10</v>
      </c>
      <c r="D85" s="3" t="s">
        <v>9</v>
      </c>
      <c r="E85" s="3" t="s">
        <v>10</v>
      </c>
      <c r="F85" s="3" t="s">
        <v>9</v>
      </c>
      <c r="G85" s="3" t="s">
        <v>10</v>
      </c>
      <c r="H85" s="3" t="s">
        <v>9</v>
      </c>
      <c r="I85" s="3" t="s">
        <v>10</v>
      </c>
      <c r="J85" s="3" t="s">
        <v>9</v>
      </c>
      <c r="K85" s="3" t="s">
        <v>10</v>
      </c>
      <c r="L85" s="3" t="s">
        <v>9</v>
      </c>
      <c r="M85" s="3" t="s">
        <v>10</v>
      </c>
      <c r="N85" s="3" t="s">
        <v>9</v>
      </c>
      <c r="O85" s="3" t="s">
        <v>10</v>
      </c>
      <c r="P85" s="3" t="s">
        <v>9</v>
      </c>
      <c r="Q85" s="3" t="s">
        <v>10</v>
      </c>
      <c r="R85" s="3" t="s">
        <v>9</v>
      </c>
      <c r="S85" s="3" t="s">
        <v>10</v>
      </c>
      <c r="T85" s="3" t="s">
        <v>9</v>
      </c>
      <c r="U85" s="3" t="s">
        <v>10</v>
      </c>
      <c r="V85" s="3" t="s">
        <v>9</v>
      </c>
      <c r="W85" s="3" t="s">
        <v>10</v>
      </c>
      <c r="X85" s="3" t="s">
        <v>9</v>
      </c>
      <c r="Y85" s="3" t="s">
        <v>10</v>
      </c>
      <c r="Z85" s="10" t="s">
        <v>9</v>
      </c>
      <c r="AA85" s="10" t="s">
        <v>10</v>
      </c>
      <c r="AB85" s="10" t="s">
        <v>11</v>
      </c>
    </row>
    <row r="86" spans="1:28" ht="14.45" customHeight="1" thickBot="1" x14ac:dyDescent="0.3">
      <c r="A86" s="3" t="s">
        <v>16</v>
      </c>
      <c r="B86" s="4">
        <v>0</v>
      </c>
      <c r="C86" s="4">
        <v>26</v>
      </c>
      <c r="D86" s="4">
        <v>0</v>
      </c>
      <c r="E86" s="4">
        <v>9</v>
      </c>
      <c r="F86" s="4">
        <v>0</v>
      </c>
      <c r="G86" s="4">
        <v>35</v>
      </c>
      <c r="H86" s="4">
        <v>0</v>
      </c>
      <c r="I86" s="4">
        <v>14</v>
      </c>
      <c r="J86" s="4">
        <v>0</v>
      </c>
      <c r="K86" s="4">
        <v>64</v>
      </c>
      <c r="L86" s="4">
        <v>0</v>
      </c>
      <c r="M86" s="4">
        <v>96</v>
      </c>
      <c r="N86" s="4">
        <v>0</v>
      </c>
      <c r="O86" s="4">
        <v>60</v>
      </c>
      <c r="P86" s="4">
        <v>0</v>
      </c>
      <c r="Q86" s="4">
        <v>34</v>
      </c>
      <c r="R86" s="4">
        <v>0</v>
      </c>
      <c r="S86" s="4">
        <v>41</v>
      </c>
      <c r="T86" s="4">
        <v>0</v>
      </c>
      <c r="U86" s="4">
        <v>33</v>
      </c>
      <c r="V86" s="4">
        <v>0</v>
      </c>
      <c r="W86" s="4">
        <v>39</v>
      </c>
      <c r="X86" s="4">
        <v>0</v>
      </c>
      <c r="Y86" s="4">
        <v>35</v>
      </c>
      <c r="Z86" s="6">
        <f>B86+D86+F86+H86+J86+L86+N86+P86+R86+V86+T86+X86</f>
        <v>0</v>
      </c>
      <c r="AA86" s="6">
        <f t="shared" ref="AA86:AA87" si="13">C86+E86+G86+I86+K86+M86+O86+Q86+S86+W86+U86+Y86</f>
        <v>486</v>
      </c>
      <c r="AB86" s="7">
        <v>0</v>
      </c>
    </row>
    <row r="87" spans="1:28" ht="14.45" customHeight="1" thickBot="1" x14ac:dyDescent="0.3">
      <c r="A87" s="3" t="s">
        <v>17</v>
      </c>
      <c r="B87" s="4">
        <v>120</v>
      </c>
      <c r="C87" s="4">
        <v>132</v>
      </c>
      <c r="D87" s="4">
        <v>120</v>
      </c>
      <c r="E87" s="4">
        <v>211</v>
      </c>
      <c r="F87" s="4">
        <v>120</v>
      </c>
      <c r="G87" s="4">
        <v>229</v>
      </c>
      <c r="H87" s="4">
        <v>120</v>
      </c>
      <c r="I87" s="4">
        <v>216</v>
      </c>
      <c r="J87" s="4">
        <v>120</v>
      </c>
      <c r="K87" s="4">
        <v>438</v>
      </c>
      <c r="L87" s="4">
        <v>120</v>
      </c>
      <c r="M87" s="4">
        <v>414</v>
      </c>
      <c r="N87" s="4">
        <v>120</v>
      </c>
      <c r="O87" s="4">
        <v>276</v>
      </c>
      <c r="P87" s="4">
        <v>120</v>
      </c>
      <c r="Q87" s="4">
        <v>67</v>
      </c>
      <c r="R87" s="4">
        <v>120</v>
      </c>
      <c r="S87" s="4">
        <v>8</v>
      </c>
      <c r="T87" s="4">
        <v>120</v>
      </c>
      <c r="U87" s="4">
        <v>0</v>
      </c>
      <c r="V87" s="4">
        <v>120</v>
      </c>
      <c r="W87" s="4">
        <v>39</v>
      </c>
      <c r="X87" s="4">
        <v>120</v>
      </c>
      <c r="Y87" s="4">
        <v>0</v>
      </c>
      <c r="Z87" s="6">
        <f>B87+D87+F87+H87+J87+L87+N87+P87+R87+V87+T87+X87</f>
        <v>1440</v>
      </c>
      <c r="AA87" s="6">
        <f t="shared" si="13"/>
        <v>2030</v>
      </c>
      <c r="AB87" s="7">
        <v>128.1</v>
      </c>
    </row>
    <row r="88" spans="1:28" ht="14.45" customHeight="1" x14ac:dyDescent="0.25">
      <c r="A88" s="2"/>
    </row>
    <row r="89" spans="1:28" ht="14.45" customHeight="1" thickBot="1" x14ac:dyDescent="0.3">
      <c r="A89" s="16" t="s">
        <v>51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4.45" customHeight="1" thickBot="1" x14ac:dyDescent="0.3">
      <c r="A90" s="20"/>
      <c r="B90" s="14" t="s">
        <v>1</v>
      </c>
      <c r="C90" s="15"/>
      <c r="D90" s="14" t="s">
        <v>2</v>
      </c>
      <c r="E90" s="15"/>
      <c r="F90" s="14" t="s">
        <v>3</v>
      </c>
      <c r="G90" s="15"/>
      <c r="H90" s="14" t="s">
        <v>4</v>
      </c>
      <c r="I90" s="15"/>
      <c r="J90" s="14" t="s">
        <v>5</v>
      </c>
      <c r="K90" s="15"/>
      <c r="L90" s="14" t="s">
        <v>6</v>
      </c>
      <c r="M90" s="15"/>
      <c r="N90" s="14" t="s">
        <v>7</v>
      </c>
      <c r="O90" s="15"/>
      <c r="P90" s="14" t="s">
        <v>97</v>
      </c>
      <c r="Q90" s="15"/>
      <c r="R90" s="14" t="str">
        <f>R22</f>
        <v>Setembro</v>
      </c>
      <c r="S90" s="15"/>
      <c r="T90" s="14" t="str">
        <f>T22</f>
        <v>Outubro</v>
      </c>
      <c r="U90" s="15"/>
      <c r="V90" s="14" t="str">
        <f>V22</f>
        <v>Novembro</v>
      </c>
      <c r="W90" s="15"/>
      <c r="X90" s="14" t="s">
        <v>103</v>
      </c>
      <c r="Y90" s="15"/>
      <c r="Z90" s="17" t="s">
        <v>8</v>
      </c>
      <c r="AA90" s="18"/>
      <c r="AB90" s="19"/>
    </row>
    <row r="91" spans="1:28" ht="14.45" customHeight="1" thickBot="1" x14ac:dyDescent="0.3">
      <c r="A91" s="21"/>
      <c r="B91" s="3" t="s">
        <v>9</v>
      </c>
      <c r="C91" s="3" t="s">
        <v>10</v>
      </c>
      <c r="D91" s="3" t="s">
        <v>9</v>
      </c>
      <c r="E91" s="3" t="s">
        <v>10</v>
      </c>
      <c r="F91" s="3" t="s">
        <v>9</v>
      </c>
      <c r="G91" s="3" t="s">
        <v>10</v>
      </c>
      <c r="H91" s="3" t="s">
        <v>9</v>
      </c>
      <c r="I91" s="3" t="s">
        <v>10</v>
      </c>
      <c r="J91" s="3" t="s">
        <v>9</v>
      </c>
      <c r="K91" s="3" t="s">
        <v>10</v>
      </c>
      <c r="L91" s="3" t="s">
        <v>9</v>
      </c>
      <c r="M91" s="3" t="s">
        <v>10</v>
      </c>
      <c r="N91" s="3" t="s">
        <v>9</v>
      </c>
      <c r="O91" s="3" t="s">
        <v>10</v>
      </c>
      <c r="P91" s="3" t="s">
        <v>9</v>
      </c>
      <c r="Q91" s="3" t="s">
        <v>10</v>
      </c>
      <c r="R91" s="3" t="s">
        <v>9</v>
      </c>
      <c r="S91" s="3" t="s">
        <v>10</v>
      </c>
      <c r="T91" s="3" t="s">
        <v>9</v>
      </c>
      <c r="U91" s="3" t="s">
        <v>10</v>
      </c>
      <c r="V91" s="3" t="s">
        <v>9</v>
      </c>
      <c r="W91" s="3" t="s">
        <v>10</v>
      </c>
      <c r="X91" s="3" t="s">
        <v>9</v>
      </c>
      <c r="Y91" s="3" t="s">
        <v>10</v>
      </c>
      <c r="Z91" s="10" t="s">
        <v>9</v>
      </c>
      <c r="AA91" s="10" t="s">
        <v>10</v>
      </c>
      <c r="AB91" s="10" t="s">
        <v>11</v>
      </c>
    </row>
    <row r="92" spans="1:28" ht="14.45" customHeight="1" thickBot="1" x14ac:dyDescent="0.3">
      <c r="A92" s="3" t="s">
        <v>52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6">
        <f t="shared" ref="Z92:Z105" si="14">B92+D92+F92+H92+J92+L92+N92+P92+R92+V92+T92</f>
        <v>0</v>
      </c>
      <c r="AA92" s="6">
        <f t="shared" ref="AA92:AA105" si="15">C92+E92+G92+I92+K92+M92+O92+Q92+S92+W92+U92</f>
        <v>0</v>
      </c>
      <c r="AB92" s="7">
        <v>0</v>
      </c>
    </row>
    <row r="93" spans="1:28" ht="14.45" customHeight="1" thickBot="1" x14ac:dyDescent="0.3">
      <c r="A93" s="3" t="s">
        <v>53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6">
        <f t="shared" si="14"/>
        <v>0</v>
      </c>
      <c r="AA93" s="6">
        <f t="shared" si="15"/>
        <v>0</v>
      </c>
      <c r="AB93" s="7">
        <v>0</v>
      </c>
    </row>
    <row r="94" spans="1:28" ht="14.45" customHeight="1" thickBot="1" x14ac:dyDescent="0.3">
      <c r="A94" s="3" t="s">
        <v>54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6">
        <f t="shared" si="14"/>
        <v>0</v>
      </c>
      <c r="AA94" s="6">
        <f t="shared" si="15"/>
        <v>0</v>
      </c>
      <c r="AB94" s="7">
        <v>0</v>
      </c>
    </row>
    <row r="95" spans="1:28" ht="14.45" customHeight="1" thickBot="1" x14ac:dyDescent="0.3">
      <c r="A95" s="3" t="s">
        <v>55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6">
        <f t="shared" si="14"/>
        <v>0</v>
      </c>
      <c r="AA95" s="6">
        <f t="shared" si="15"/>
        <v>0</v>
      </c>
      <c r="AB95" s="7">
        <v>0</v>
      </c>
    </row>
    <row r="96" spans="1:28" ht="14.45" customHeight="1" thickBot="1" x14ac:dyDescent="0.3">
      <c r="A96" s="3" t="s">
        <v>56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6">
        <f t="shared" si="14"/>
        <v>0</v>
      </c>
      <c r="AA96" s="6">
        <f t="shared" si="15"/>
        <v>0</v>
      </c>
      <c r="AB96" s="7">
        <v>0</v>
      </c>
    </row>
    <row r="97" spans="1:28" ht="14.45" customHeight="1" thickBot="1" x14ac:dyDescent="0.3">
      <c r="A97" s="3" t="s">
        <v>57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6">
        <f t="shared" si="14"/>
        <v>0</v>
      </c>
      <c r="AA97" s="6">
        <f t="shared" si="15"/>
        <v>0</v>
      </c>
      <c r="AB97" s="7">
        <v>0</v>
      </c>
    </row>
    <row r="98" spans="1:28" ht="14.45" customHeight="1" thickBot="1" x14ac:dyDescent="0.3">
      <c r="A98" s="3" t="s">
        <v>58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6">
        <f t="shared" si="14"/>
        <v>0</v>
      </c>
      <c r="AA98" s="6">
        <f t="shared" si="15"/>
        <v>0</v>
      </c>
      <c r="AB98" s="7">
        <v>0</v>
      </c>
    </row>
    <row r="99" spans="1:28" ht="14.45" customHeight="1" thickBot="1" x14ac:dyDescent="0.3">
      <c r="A99" s="3" t="s">
        <v>59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6">
        <f t="shared" si="14"/>
        <v>0</v>
      </c>
      <c r="AA99" s="6">
        <f t="shared" si="15"/>
        <v>0</v>
      </c>
      <c r="AB99" s="7">
        <v>0</v>
      </c>
    </row>
    <row r="100" spans="1:28" ht="14.45" customHeight="1" thickBot="1" x14ac:dyDescent="0.3">
      <c r="A100" s="3" t="s">
        <v>60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6">
        <f t="shared" si="14"/>
        <v>0</v>
      </c>
      <c r="AA100" s="6">
        <f t="shared" si="15"/>
        <v>0</v>
      </c>
      <c r="AB100" s="7">
        <v>0</v>
      </c>
    </row>
    <row r="101" spans="1:28" ht="14.45" customHeight="1" thickBot="1" x14ac:dyDescent="0.3">
      <c r="A101" s="3" t="s">
        <v>61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6">
        <f t="shared" si="14"/>
        <v>0</v>
      </c>
      <c r="AA101" s="6">
        <f t="shared" si="15"/>
        <v>0</v>
      </c>
      <c r="AB101" s="7">
        <v>0</v>
      </c>
    </row>
    <row r="102" spans="1:28" ht="14.45" customHeight="1" thickBot="1" x14ac:dyDescent="0.3">
      <c r="A102" s="3" t="s">
        <v>62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6">
        <f t="shared" si="14"/>
        <v>0</v>
      </c>
      <c r="AA102" s="6">
        <f t="shared" si="15"/>
        <v>0</v>
      </c>
      <c r="AB102" s="7">
        <v>0</v>
      </c>
    </row>
    <row r="103" spans="1:28" ht="14.45" customHeight="1" thickBot="1" x14ac:dyDescent="0.3">
      <c r="A103" s="3" t="s">
        <v>63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6">
        <f t="shared" si="14"/>
        <v>0</v>
      </c>
      <c r="AA103" s="6">
        <f t="shared" si="15"/>
        <v>0</v>
      </c>
      <c r="AB103" s="7">
        <v>0</v>
      </c>
    </row>
    <row r="104" spans="1:28" ht="14.45" customHeight="1" thickBot="1" x14ac:dyDescent="0.3">
      <c r="A104" s="3" t="s">
        <v>64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6">
        <f t="shared" si="14"/>
        <v>0</v>
      </c>
      <c r="AA104" s="6">
        <f t="shared" si="15"/>
        <v>0</v>
      </c>
      <c r="AB104" s="7">
        <v>0</v>
      </c>
    </row>
    <row r="105" spans="1:28" ht="14.45" customHeight="1" thickBot="1" x14ac:dyDescent="0.3">
      <c r="A105" s="3" t="s">
        <v>8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6">
        <f t="shared" si="14"/>
        <v>0</v>
      </c>
      <c r="AA105" s="6">
        <f t="shared" si="15"/>
        <v>0</v>
      </c>
      <c r="AB105" s="7">
        <v>0</v>
      </c>
    </row>
    <row r="106" spans="1:28" ht="14.45" customHeight="1" x14ac:dyDescent="0.25">
      <c r="A106" s="2"/>
    </row>
    <row r="107" spans="1:28" ht="14.45" customHeight="1" thickBot="1" x14ac:dyDescent="0.3">
      <c r="A107" s="16" t="s">
        <v>65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ht="14.45" customHeight="1" thickBot="1" x14ac:dyDescent="0.3">
      <c r="A108" s="20"/>
      <c r="B108" s="14" t="s">
        <v>1</v>
      </c>
      <c r="C108" s="15"/>
      <c r="D108" s="14" t="s">
        <v>2</v>
      </c>
      <c r="E108" s="15"/>
      <c r="F108" s="14" t="s">
        <v>3</v>
      </c>
      <c r="G108" s="15"/>
      <c r="H108" s="14" t="s">
        <v>4</v>
      </c>
      <c r="I108" s="15"/>
      <c r="J108" s="14" t="s">
        <v>5</v>
      </c>
      <c r="K108" s="15"/>
      <c r="L108" s="14" t="s">
        <v>6</v>
      </c>
      <c r="M108" s="15"/>
      <c r="N108" s="14" t="s">
        <v>7</v>
      </c>
      <c r="O108" s="15"/>
      <c r="P108" s="14" t="s">
        <v>97</v>
      </c>
      <c r="Q108" s="15"/>
      <c r="R108" s="14" t="str">
        <f>R7</f>
        <v>Setembro</v>
      </c>
      <c r="S108" s="15"/>
      <c r="T108" s="14" t="str">
        <f>T7</f>
        <v>Outubro</v>
      </c>
      <c r="U108" s="15"/>
      <c r="V108" s="14" t="str">
        <f>V7</f>
        <v>Novembro</v>
      </c>
      <c r="W108" s="15"/>
      <c r="X108" s="14" t="s">
        <v>103</v>
      </c>
      <c r="Y108" s="15"/>
      <c r="Z108" s="17" t="s">
        <v>8</v>
      </c>
      <c r="AA108" s="18"/>
      <c r="AB108" s="19"/>
    </row>
    <row r="109" spans="1:28" ht="14.45" customHeight="1" thickBot="1" x14ac:dyDescent="0.3">
      <c r="A109" s="21"/>
      <c r="B109" s="3" t="s">
        <v>9</v>
      </c>
      <c r="C109" s="3" t="s">
        <v>10</v>
      </c>
      <c r="D109" s="3" t="s">
        <v>9</v>
      </c>
      <c r="E109" s="3" t="s">
        <v>10</v>
      </c>
      <c r="F109" s="3" t="s">
        <v>9</v>
      </c>
      <c r="G109" s="3" t="s">
        <v>10</v>
      </c>
      <c r="H109" s="3" t="s">
        <v>9</v>
      </c>
      <c r="I109" s="3" t="s">
        <v>10</v>
      </c>
      <c r="J109" s="3" t="s">
        <v>9</v>
      </c>
      <c r="K109" s="3" t="s">
        <v>10</v>
      </c>
      <c r="L109" s="3" t="s">
        <v>9</v>
      </c>
      <c r="M109" s="3" t="s">
        <v>10</v>
      </c>
      <c r="N109" s="3" t="s">
        <v>9</v>
      </c>
      <c r="O109" s="3" t="s">
        <v>10</v>
      </c>
      <c r="P109" s="3" t="s">
        <v>9</v>
      </c>
      <c r="Q109" s="3" t="s">
        <v>10</v>
      </c>
      <c r="R109" s="3" t="s">
        <v>9</v>
      </c>
      <c r="S109" s="3" t="s">
        <v>10</v>
      </c>
      <c r="T109" s="3" t="s">
        <v>9</v>
      </c>
      <c r="U109" s="3" t="s">
        <v>10</v>
      </c>
      <c r="V109" s="3" t="s">
        <v>9</v>
      </c>
      <c r="W109" s="3" t="s">
        <v>10</v>
      </c>
      <c r="X109" s="3" t="s">
        <v>9</v>
      </c>
      <c r="Y109" s="3" t="s">
        <v>10</v>
      </c>
      <c r="Z109" s="10" t="s">
        <v>9</v>
      </c>
      <c r="AA109" s="10" t="s">
        <v>10</v>
      </c>
      <c r="AB109" s="10" t="s">
        <v>11</v>
      </c>
    </row>
    <row r="110" spans="1:28" ht="14.45" customHeight="1" thickBot="1" x14ac:dyDescent="0.3">
      <c r="A110" s="3" t="s">
        <v>66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6">
        <f t="shared" ref="Z110:Z130" si="16">B110+D110+F110+H110+J110+L110+N110+P110+R110+V110+T110</f>
        <v>0</v>
      </c>
      <c r="AA110" s="6">
        <f t="shared" ref="AA110:AA130" si="17">C110+E110+G110+I110+K110+M110+O110+Q110+S110+W110+U110</f>
        <v>0</v>
      </c>
      <c r="AB110" s="7">
        <v>0</v>
      </c>
    </row>
    <row r="111" spans="1:28" ht="14.45" customHeight="1" thickBot="1" x14ac:dyDescent="0.3">
      <c r="A111" s="3" t="s">
        <v>67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6">
        <f t="shared" si="16"/>
        <v>0</v>
      </c>
      <c r="AA111" s="6">
        <f t="shared" si="17"/>
        <v>0</v>
      </c>
      <c r="AB111" s="7">
        <v>0</v>
      </c>
    </row>
    <row r="112" spans="1:28" ht="14.45" customHeight="1" thickBot="1" x14ac:dyDescent="0.3">
      <c r="A112" s="3" t="s">
        <v>68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6">
        <f t="shared" si="16"/>
        <v>0</v>
      </c>
      <c r="AA112" s="6">
        <f t="shared" si="17"/>
        <v>0</v>
      </c>
      <c r="AB112" s="7">
        <v>0</v>
      </c>
    </row>
    <row r="113" spans="1:28" ht="14.45" customHeight="1" thickBot="1" x14ac:dyDescent="0.3">
      <c r="A113" s="3" t="s">
        <v>69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6">
        <f t="shared" si="16"/>
        <v>0</v>
      </c>
      <c r="AA113" s="6">
        <f t="shared" si="17"/>
        <v>0</v>
      </c>
      <c r="AB113" s="7">
        <v>0</v>
      </c>
    </row>
    <row r="114" spans="1:28" ht="14.45" customHeight="1" thickBot="1" x14ac:dyDescent="0.3">
      <c r="A114" s="3" t="s">
        <v>70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6">
        <f t="shared" si="16"/>
        <v>0</v>
      </c>
      <c r="AA114" s="6">
        <f t="shared" si="17"/>
        <v>0</v>
      </c>
      <c r="AB114" s="7">
        <v>0</v>
      </c>
    </row>
    <row r="115" spans="1:28" ht="14.45" customHeight="1" thickBot="1" x14ac:dyDescent="0.3">
      <c r="A115" s="3" t="s">
        <v>71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6">
        <f t="shared" si="16"/>
        <v>0</v>
      </c>
      <c r="AA115" s="6">
        <f t="shared" si="17"/>
        <v>0</v>
      </c>
      <c r="AB115" s="7">
        <v>0</v>
      </c>
    </row>
    <row r="116" spans="1:28" ht="14.45" customHeight="1" thickBot="1" x14ac:dyDescent="0.3">
      <c r="A116" s="3" t="s">
        <v>72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6">
        <f t="shared" si="16"/>
        <v>0</v>
      </c>
      <c r="AA116" s="6">
        <f t="shared" si="17"/>
        <v>0</v>
      </c>
      <c r="AB116" s="7">
        <v>0</v>
      </c>
    </row>
    <row r="117" spans="1:28" ht="14.45" customHeight="1" thickBot="1" x14ac:dyDescent="0.3">
      <c r="A117" s="3" t="s">
        <v>73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6">
        <f t="shared" si="16"/>
        <v>0</v>
      </c>
      <c r="AA117" s="6">
        <f t="shared" si="17"/>
        <v>0</v>
      </c>
      <c r="AB117" s="7">
        <v>0</v>
      </c>
    </row>
    <row r="118" spans="1:28" ht="14.45" customHeight="1" thickBot="1" x14ac:dyDescent="0.3">
      <c r="A118" s="3" t="s">
        <v>74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6">
        <f t="shared" si="16"/>
        <v>0</v>
      </c>
      <c r="AA118" s="6">
        <f t="shared" si="17"/>
        <v>0</v>
      </c>
      <c r="AB118" s="7">
        <v>0</v>
      </c>
    </row>
    <row r="119" spans="1:28" ht="14.45" customHeight="1" thickBot="1" x14ac:dyDescent="0.3">
      <c r="A119" s="3" t="s">
        <v>75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6">
        <f t="shared" si="16"/>
        <v>0</v>
      </c>
      <c r="AA119" s="6">
        <f t="shared" si="17"/>
        <v>0</v>
      </c>
      <c r="AB119" s="7">
        <v>0</v>
      </c>
    </row>
    <row r="120" spans="1:28" ht="14.45" customHeight="1" thickBot="1" x14ac:dyDescent="0.3">
      <c r="A120" s="3" t="s">
        <v>76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6">
        <f t="shared" si="16"/>
        <v>0</v>
      </c>
      <c r="AA120" s="6">
        <f t="shared" si="17"/>
        <v>0</v>
      </c>
      <c r="AB120" s="7">
        <v>0</v>
      </c>
    </row>
    <row r="121" spans="1:28" ht="14.45" customHeight="1" thickBot="1" x14ac:dyDescent="0.3">
      <c r="A121" s="3" t="s">
        <v>77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6">
        <f t="shared" si="16"/>
        <v>0</v>
      </c>
      <c r="AA121" s="6">
        <f t="shared" si="17"/>
        <v>0</v>
      </c>
      <c r="AB121" s="7">
        <v>0</v>
      </c>
    </row>
    <row r="122" spans="1:28" ht="14.45" customHeight="1" thickBot="1" x14ac:dyDescent="0.3">
      <c r="A122" s="3" t="s">
        <v>78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6">
        <f t="shared" si="16"/>
        <v>0</v>
      </c>
      <c r="AA122" s="6">
        <f t="shared" si="17"/>
        <v>0</v>
      </c>
      <c r="AB122" s="7">
        <v>0</v>
      </c>
    </row>
    <row r="123" spans="1:28" ht="14.45" customHeight="1" thickBot="1" x14ac:dyDescent="0.3">
      <c r="A123" s="3" t="s">
        <v>79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6">
        <f t="shared" si="16"/>
        <v>0</v>
      </c>
      <c r="AA123" s="6">
        <f t="shared" si="17"/>
        <v>0</v>
      </c>
      <c r="AB123" s="7">
        <v>0</v>
      </c>
    </row>
    <row r="124" spans="1:28" ht="14.45" customHeight="1" thickBot="1" x14ac:dyDescent="0.3">
      <c r="A124" s="3" t="s">
        <v>80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6">
        <f t="shared" si="16"/>
        <v>0</v>
      </c>
      <c r="AA124" s="6">
        <f t="shared" si="17"/>
        <v>0</v>
      </c>
      <c r="AB124" s="7">
        <v>0</v>
      </c>
    </row>
    <row r="125" spans="1:28" ht="14.45" customHeight="1" thickBot="1" x14ac:dyDescent="0.3">
      <c r="A125" s="3" t="s">
        <v>81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6">
        <f t="shared" si="16"/>
        <v>0</v>
      </c>
      <c r="AA125" s="6">
        <f t="shared" si="17"/>
        <v>0</v>
      </c>
      <c r="AB125" s="7">
        <v>0</v>
      </c>
    </row>
    <row r="126" spans="1:28" ht="14.45" customHeight="1" thickBot="1" x14ac:dyDescent="0.3">
      <c r="A126" s="3" t="s">
        <v>82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6">
        <f t="shared" si="16"/>
        <v>0</v>
      </c>
      <c r="AA126" s="6">
        <f t="shared" si="17"/>
        <v>0</v>
      </c>
      <c r="AB126" s="7">
        <v>0</v>
      </c>
    </row>
    <row r="127" spans="1:28" ht="14.45" customHeight="1" thickBot="1" x14ac:dyDescent="0.3">
      <c r="A127" s="3" t="s">
        <v>83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6">
        <f t="shared" si="16"/>
        <v>0</v>
      </c>
      <c r="AA127" s="6">
        <f t="shared" si="17"/>
        <v>0</v>
      </c>
      <c r="AB127" s="7">
        <v>0</v>
      </c>
    </row>
    <row r="128" spans="1:28" ht="14.45" customHeight="1" thickBot="1" x14ac:dyDescent="0.3">
      <c r="A128" s="3" t="s">
        <v>84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6">
        <f t="shared" si="16"/>
        <v>0</v>
      </c>
      <c r="AA128" s="6">
        <f t="shared" si="17"/>
        <v>0</v>
      </c>
      <c r="AB128" s="7">
        <v>0</v>
      </c>
    </row>
    <row r="129" spans="1:28" ht="14.45" customHeight="1" thickBot="1" x14ac:dyDescent="0.3">
      <c r="A129" s="3" t="s">
        <v>85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6">
        <f t="shared" si="16"/>
        <v>0</v>
      </c>
      <c r="AA129" s="6">
        <f t="shared" si="17"/>
        <v>0</v>
      </c>
      <c r="AB129" s="7">
        <v>0</v>
      </c>
    </row>
    <row r="130" spans="1:28" ht="14.45" customHeight="1" thickBot="1" x14ac:dyDescent="0.3">
      <c r="A130" s="3" t="s">
        <v>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6">
        <f t="shared" si="16"/>
        <v>0</v>
      </c>
      <c r="AA130" s="6">
        <f t="shared" si="17"/>
        <v>0</v>
      </c>
      <c r="AB130" s="7">
        <v>0</v>
      </c>
    </row>
    <row r="131" spans="1:28" ht="14.45" customHeight="1" x14ac:dyDescent="0.25">
      <c r="A131" s="2"/>
    </row>
    <row r="132" spans="1:28" ht="14.45" customHeight="1" thickBot="1" x14ac:dyDescent="0.3">
      <c r="A132" s="16" t="s">
        <v>86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ht="14.45" customHeight="1" thickBot="1" x14ac:dyDescent="0.3">
      <c r="A133" s="20"/>
      <c r="B133" s="14" t="s">
        <v>1</v>
      </c>
      <c r="C133" s="15"/>
      <c r="D133" s="14" t="s">
        <v>2</v>
      </c>
      <c r="E133" s="15"/>
      <c r="F133" s="14" t="s">
        <v>3</v>
      </c>
      <c r="G133" s="15"/>
      <c r="H133" s="14" t="s">
        <v>4</v>
      </c>
      <c r="I133" s="15"/>
      <c r="J133" s="14" t="s">
        <v>5</v>
      </c>
      <c r="K133" s="15"/>
      <c r="L133" s="14" t="s">
        <v>6</v>
      </c>
      <c r="M133" s="15"/>
      <c r="N133" s="14" t="s">
        <v>7</v>
      </c>
      <c r="O133" s="15"/>
      <c r="P133" s="14" t="s">
        <v>97</v>
      </c>
      <c r="Q133" s="15"/>
      <c r="R133" s="14" t="str">
        <f>R7</f>
        <v>Setembro</v>
      </c>
      <c r="S133" s="15"/>
      <c r="T133" s="14" t="str">
        <f>T7</f>
        <v>Outubro</v>
      </c>
      <c r="U133" s="15"/>
      <c r="V133" s="14" t="str">
        <f>V7</f>
        <v>Novembro</v>
      </c>
      <c r="W133" s="15"/>
      <c r="X133" s="14" t="s">
        <v>103</v>
      </c>
      <c r="Y133" s="15"/>
      <c r="Z133" s="17" t="s">
        <v>8</v>
      </c>
      <c r="AA133" s="18"/>
      <c r="AB133" s="19"/>
    </row>
    <row r="134" spans="1:28" ht="14.45" customHeight="1" thickBot="1" x14ac:dyDescent="0.3">
      <c r="A134" s="21"/>
      <c r="B134" s="3" t="s">
        <v>9</v>
      </c>
      <c r="C134" s="3" t="s">
        <v>10</v>
      </c>
      <c r="D134" s="3" t="s">
        <v>9</v>
      </c>
      <c r="E134" s="3" t="s">
        <v>10</v>
      </c>
      <c r="F134" s="3" t="s">
        <v>9</v>
      </c>
      <c r="G134" s="3" t="s">
        <v>10</v>
      </c>
      <c r="H134" s="3" t="s">
        <v>9</v>
      </c>
      <c r="I134" s="3" t="s">
        <v>10</v>
      </c>
      <c r="J134" s="3" t="s">
        <v>9</v>
      </c>
      <c r="K134" s="3" t="s">
        <v>10</v>
      </c>
      <c r="L134" s="3" t="s">
        <v>9</v>
      </c>
      <c r="M134" s="3" t="s">
        <v>10</v>
      </c>
      <c r="N134" s="3" t="s">
        <v>9</v>
      </c>
      <c r="O134" s="3" t="s">
        <v>10</v>
      </c>
      <c r="P134" s="3" t="s">
        <v>9</v>
      </c>
      <c r="Q134" s="3" t="s">
        <v>10</v>
      </c>
      <c r="R134" s="3" t="s">
        <v>9</v>
      </c>
      <c r="S134" s="3" t="s">
        <v>10</v>
      </c>
      <c r="T134" s="3" t="s">
        <v>9</v>
      </c>
      <c r="U134" s="3" t="s">
        <v>10</v>
      </c>
      <c r="V134" s="3" t="s">
        <v>9</v>
      </c>
      <c r="W134" s="3" t="s">
        <v>10</v>
      </c>
      <c r="X134" s="3" t="s">
        <v>9</v>
      </c>
      <c r="Y134" s="3" t="s">
        <v>10</v>
      </c>
      <c r="Z134" s="10" t="s">
        <v>9</v>
      </c>
      <c r="AA134" s="10" t="s">
        <v>10</v>
      </c>
      <c r="AB134" s="10" t="s">
        <v>11</v>
      </c>
    </row>
    <row r="135" spans="1:28" ht="14.45" customHeight="1" thickBot="1" x14ac:dyDescent="0.3">
      <c r="A135" s="3" t="s">
        <v>87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6">
        <f t="shared" ref="Z135:Z145" si="18">B135+D135+F135+H135+J135+L135+N135+P135+R135+V135+T135</f>
        <v>0</v>
      </c>
      <c r="AA135" s="6">
        <f t="shared" ref="AA135:AA145" si="19">C135+E135+G135+I135+K135+M135+O135+Q135+S135+W135+U135</f>
        <v>0</v>
      </c>
      <c r="AB135" s="7">
        <v>0</v>
      </c>
    </row>
    <row r="136" spans="1:28" ht="14.45" customHeight="1" thickBot="1" x14ac:dyDescent="0.3">
      <c r="A136" s="3" t="s">
        <v>88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6">
        <f t="shared" si="18"/>
        <v>0</v>
      </c>
      <c r="AA136" s="6">
        <f t="shared" si="19"/>
        <v>0</v>
      </c>
      <c r="AB136" s="7">
        <v>0</v>
      </c>
    </row>
    <row r="137" spans="1:28" ht="14.45" customHeight="1" thickBot="1" x14ac:dyDescent="0.3">
      <c r="A137" s="3" t="s">
        <v>89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6">
        <f t="shared" si="18"/>
        <v>0</v>
      </c>
      <c r="AA137" s="6">
        <f t="shared" si="19"/>
        <v>0</v>
      </c>
      <c r="AB137" s="7">
        <v>0</v>
      </c>
    </row>
    <row r="138" spans="1:28" ht="14.45" customHeight="1" thickBot="1" x14ac:dyDescent="0.3">
      <c r="A138" s="3" t="s">
        <v>90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6">
        <f t="shared" si="18"/>
        <v>0</v>
      </c>
      <c r="AA138" s="6">
        <f t="shared" si="19"/>
        <v>0</v>
      </c>
      <c r="AB138" s="7">
        <v>0</v>
      </c>
    </row>
    <row r="139" spans="1:28" ht="14.45" customHeight="1" thickBot="1" x14ac:dyDescent="0.3">
      <c r="A139" s="3" t="s">
        <v>91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6">
        <f t="shared" si="18"/>
        <v>0</v>
      </c>
      <c r="AA139" s="6">
        <f t="shared" si="19"/>
        <v>0</v>
      </c>
      <c r="AB139" s="7">
        <v>0</v>
      </c>
    </row>
    <row r="140" spans="1:28" ht="14.45" customHeight="1" thickBot="1" x14ac:dyDescent="0.3">
      <c r="A140" s="3" t="s">
        <v>92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6">
        <f t="shared" si="18"/>
        <v>0</v>
      </c>
      <c r="AA140" s="6">
        <f t="shared" si="19"/>
        <v>0</v>
      </c>
      <c r="AB140" s="7">
        <v>0</v>
      </c>
    </row>
    <row r="141" spans="1:28" ht="14.45" customHeight="1" thickBot="1" x14ac:dyDescent="0.3">
      <c r="A141" s="3" t="s">
        <v>93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6">
        <f t="shared" si="18"/>
        <v>0</v>
      </c>
      <c r="AA141" s="6">
        <f t="shared" si="19"/>
        <v>0</v>
      </c>
      <c r="AB141" s="7">
        <v>0</v>
      </c>
    </row>
    <row r="142" spans="1:28" ht="14.45" customHeight="1" thickBot="1" x14ac:dyDescent="0.3">
      <c r="A142" s="3" t="s">
        <v>94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6">
        <f t="shared" si="18"/>
        <v>0</v>
      </c>
      <c r="AA142" s="6">
        <f t="shared" si="19"/>
        <v>0</v>
      </c>
      <c r="AB142" s="7">
        <v>0</v>
      </c>
    </row>
    <row r="143" spans="1:28" ht="14.45" customHeight="1" thickBot="1" x14ac:dyDescent="0.3">
      <c r="A143" s="3" t="s">
        <v>95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6">
        <f t="shared" si="18"/>
        <v>0</v>
      </c>
      <c r="AA143" s="6">
        <f t="shared" si="19"/>
        <v>0</v>
      </c>
      <c r="AB143" s="7">
        <v>0</v>
      </c>
    </row>
    <row r="144" spans="1:28" ht="14.45" customHeight="1" thickBot="1" x14ac:dyDescent="0.3">
      <c r="A144" s="3" t="s">
        <v>96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6">
        <f t="shared" si="18"/>
        <v>0</v>
      </c>
      <c r="AA144" s="6">
        <f t="shared" si="19"/>
        <v>0</v>
      </c>
      <c r="AB144" s="7">
        <v>0</v>
      </c>
    </row>
    <row r="145" spans="1:28" ht="14.45" customHeight="1" thickBot="1" x14ac:dyDescent="0.3">
      <c r="A145" s="3" t="s">
        <v>8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6">
        <f t="shared" si="18"/>
        <v>0</v>
      </c>
      <c r="AA145" s="6">
        <f t="shared" si="19"/>
        <v>0</v>
      </c>
      <c r="AB145" s="7">
        <v>0</v>
      </c>
    </row>
    <row r="146" spans="1:28" ht="14.45" customHeight="1" x14ac:dyDescent="0.25">
      <c r="A146" s="2"/>
    </row>
    <row r="147" spans="1:28" x14ac:dyDescent="0.25">
      <c r="A147" t="s">
        <v>99</v>
      </c>
    </row>
  </sheetData>
  <mergeCells count="197">
    <mergeCell ref="X84:Y84"/>
    <mergeCell ref="X90:Y90"/>
    <mergeCell ref="X108:Y108"/>
    <mergeCell ref="X133:Y133"/>
    <mergeCell ref="X7:Y7"/>
    <mergeCell ref="X15:Y15"/>
    <mergeCell ref="X22:Y22"/>
    <mergeCell ref="X28:Y28"/>
    <mergeCell ref="X34:Y34"/>
    <mergeCell ref="X41:Y41"/>
    <mergeCell ref="X57:Y57"/>
    <mergeCell ref="X70:Y70"/>
    <mergeCell ref="X77:Y77"/>
    <mergeCell ref="T90:U90"/>
    <mergeCell ref="T108:U108"/>
    <mergeCell ref="T133:U133"/>
    <mergeCell ref="R108:S108"/>
    <mergeCell ref="R133:S133"/>
    <mergeCell ref="F7:G7"/>
    <mergeCell ref="H7:I7"/>
    <mergeCell ref="J7:K7"/>
    <mergeCell ref="L7:M7"/>
    <mergeCell ref="N7:O7"/>
    <mergeCell ref="L15:M15"/>
    <mergeCell ref="N15:O15"/>
    <mergeCell ref="L41:M41"/>
    <mergeCell ref="N41:O41"/>
    <mergeCell ref="J77:K77"/>
    <mergeCell ref="L77:M77"/>
    <mergeCell ref="N77:O77"/>
    <mergeCell ref="J133:K133"/>
    <mergeCell ref="L133:M133"/>
    <mergeCell ref="N133:O133"/>
    <mergeCell ref="P108:Q108"/>
    <mergeCell ref="P133:Q133"/>
    <mergeCell ref="A69:AB69"/>
    <mergeCell ref="A84:A85"/>
    <mergeCell ref="B84:C84"/>
    <mergeCell ref="T7:U7"/>
    <mergeCell ref="T15:U15"/>
    <mergeCell ref="Z7:AB7"/>
    <mergeCell ref="A1:E1"/>
    <mergeCell ref="A2:E2"/>
    <mergeCell ref="A7:A8"/>
    <mergeCell ref="B7:C7"/>
    <mergeCell ref="D7:E7"/>
    <mergeCell ref="P7:Q7"/>
    <mergeCell ref="A3:AB3"/>
    <mergeCell ref="R7:S7"/>
    <mergeCell ref="Z15:AB15"/>
    <mergeCell ref="A22:A23"/>
    <mergeCell ref="B22:C22"/>
    <mergeCell ref="D22:E22"/>
    <mergeCell ref="F22:G22"/>
    <mergeCell ref="H22:I22"/>
    <mergeCell ref="J22:K22"/>
    <mergeCell ref="L22:M22"/>
    <mergeCell ref="A15:A16"/>
    <mergeCell ref="B15:C15"/>
    <mergeCell ref="D15:E15"/>
    <mergeCell ref="F15:G15"/>
    <mergeCell ref="H15:I15"/>
    <mergeCell ref="J15:K15"/>
    <mergeCell ref="N22:O22"/>
    <mergeCell ref="Z22:AB22"/>
    <mergeCell ref="P15:Q15"/>
    <mergeCell ref="P22:Q22"/>
    <mergeCell ref="R15:S15"/>
    <mergeCell ref="R22:S22"/>
    <mergeCell ref="T22:U22"/>
    <mergeCell ref="A28:A29"/>
    <mergeCell ref="B28:C28"/>
    <mergeCell ref="D28:E28"/>
    <mergeCell ref="F28:G28"/>
    <mergeCell ref="H28:I28"/>
    <mergeCell ref="J28:K28"/>
    <mergeCell ref="L28:M28"/>
    <mergeCell ref="N28:O28"/>
    <mergeCell ref="Z28:AB28"/>
    <mergeCell ref="P28:Q28"/>
    <mergeCell ref="R28:S28"/>
    <mergeCell ref="T28:U28"/>
    <mergeCell ref="A34:A35"/>
    <mergeCell ref="B34:C34"/>
    <mergeCell ref="D34:E34"/>
    <mergeCell ref="F34:G34"/>
    <mergeCell ref="H34:I34"/>
    <mergeCell ref="J34:K34"/>
    <mergeCell ref="L34:M34"/>
    <mergeCell ref="N34:O34"/>
    <mergeCell ref="Z34:AB34"/>
    <mergeCell ref="P34:Q34"/>
    <mergeCell ref="R34:S34"/>
    <mergeCell ref="T34:U34"/>
    <mergeCell ref="Z41:AB41"/>
    <mergeCell ref="A57:A58"/>
    <mergeCell ref="B57:C57"/>
    <mergeCell ref="D57:E57"/>
    <mergeCell ref="F57:G57"/>
    <mergeCell ref="H57:I57"/>
    <mergeCell ref="J57:K57"/>
    <mergeCell ref="L57:M57"/>
    <mergeCell ref="A41:A42"/>
    <mergeCell ref="B41:C41"/>
    <mergeCell ref="D41:E41"/>
    <mergeCell ref="F41:G41"/>
    <mergeCell ref="H41:I41"/>
    <mergeCell ref="J41:K41"/>
    <mergeCell ref="N57:O57"/>
    <mergeCell ref="Z57:AB57"/>
    <mergeCell ref="P41:Q41"/>
    <mergeCell ref="P57:Q57"/>
    <mergeCell ref="R41:S41"/>
    <mergeCell ref="R57:S57"/>
    <mergeCell ref="T41:U41"/>
    <mergeCell ref="T57:U57"/>
    <mergeCell ref="F90:G90"/>
    <mergeCell ref="H90:I90"/>
    <mergeCell ref="J90:K90"/>
    <mergeCell ref="L90:M90"/>
    <mergeCell ref="Z77:AB77"/>
    <mergeCell ref="P77:Q77"/>
    <mergeCell ref="A70:A71"/>
    <mergeCell ref="B70:C70"/>
    <mergeCell ref="D70:E70"/>
    <mergeCell ref="F70:G70"/>
    <mergeCell ref="H70:I70"/>
    <mergeCell ref="J70:K70"/>
    <mergeCell ref="L70:M70"/>
    <mergeCell ref="N70:O70"/>
    <mergeCell ref="Z70:AB70"/>
    <mergeCell ref="P70:Q70"/>
    <mergeCell ref="R70:S70"/>
    <mergeCell ref="R77:S77"/>
    <mergeCell ref="A76:AB76"/>
    <mergeCell ref="R84:S84"/>
    <mergeCell ref="R90:S90"/>
    <mergeCell ref="T70:U70"/>
    <mergeCell ref="T77:U77"/>
    <mergeCell ref="T84:U84"/>
    <mergeCell ref="P84:Q84"/>
    <mergeCell ref="P90:Q90"/>
    <mergeCell ref="N108:O108"/>
    <mergeCell ref="L84:M84"/>
    <mergeCell ref="A133:A134"/>
    <mergeCell ref="B133:C133"/>
    <mergeCell ref="D133:E133"/>
    <mergeCell ref="F133:G133"/>
    <mergeCell ref="A77:A78"/>
    <mergeCell ref="B77:C77"/>
    <mergeCell ref="D77:E77"/>
    <mergeCell ref="F77:G77"/>
    <mergeCell ref="H77:I77"/>
    <mergeCell ref="H133:I133"/>
    <mergeCell ref="A83:AB83"/>
    <mergeCell ref="A89:AB89"/>
    <mergeCell ref="A107:AB107"/>
    <mergeCell ref="A132:AB132"/>
    <mergeCell ref="Z133:AB133"/>
    <mergeCell ref="N84:O84"/>
    <mergeCell ref="Z84:AB84"/>
    <mergeCell ref="A90:A91"/>
    <mergeCell ref="B90:C90"/>
    <mergeCell ref="D90:E90"/>
    <mergeCell ref="V90:W90"/>
    <mergeCell ref="V84:W84"/>
    <mergeCell ref="V108:W108"/>
    <mergeCell ref="V133:W133"/>
    <mergeCell ref="A14:AB14"/>
    <mergeCell ref="A21:AB21"/>
    <mergeCell ref="A27:AB27"/>
    <mergeCell ref="A33:AB33"/>
    <mergeCell ref="A40:AB40"/>
    <mergeCell ref="A56:AB56"/>
    <mergeCell ref="Z108:AB108"/>
    <mergeCell ref="N90:O90"/>
    <mergeCell ref="Z90:AB90"/>
    <mergeCell ref="A108:A109"/>
    <mergeCell ref="B108:C108"/>
    <mergeCell ref="D108:E108"/>
    <mergeCell ref="F108:G108"/>
    <mergeCell ref="H108:I108"/>
    <mergeCell ref="J108:K108"/>
    <mergeCell ref="L108:M108"/>
    <mergeCell ref="D84:E84"/>
    <mergeCell ref="F84:G84"/>
    <mergeCell ref="H84:I84"/>
    <mergeCell ref="J84:K84"/>
    <mergeCell ref="V7:W7"/>
    <mergeCell ref="V15:W15"/>
    <mergeCell ref="V22:W22"/>
    <mergeCell ref="V28:W28"/>
    <mergeCell ref="V34:W34"/>
    <mergeCell ref="V41:W41"/>
    <mergeCell ref="V57:W57"/>
    <mergeCell ref="V70:W70"/>
    <mergeCell ref="V77:W77"/>
  </mergeCells>
  <pageMargins left="0.78740157499999996" right="0.78740157499999996" top="0.984251969" bottom="0.984251969" header="0.4921259845" footer="0.4921259845"/>
  <pageSetup paperSize="9"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Contratado x Realizado</vt:lpstr>
      <vt:lpstr>'Contratado x Realizado'!Area_de_impressao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Lucia de Matos O Santos</dc:creator>
  <cp:lastModifiedBy>Ana Lucia de Matos O Santos</cp:lastModifiedBy>
  <dcterms:created xsi:type="dcterms:W3CDTF">2022-08-11T21:52:27Z</dcterms:created>
  <dcterms:modified xsi:type="dcterms:W3CDTF">2023-01-10T17:59:52Z</dcterms:modified>
</cp:coreProperties>
</file>