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\spdm\Compartilhada_ADM\AMEs\6-AME_IDOSO_OESTE\Sites\Conteúdo Acesso à Informação\1. Atividades e Resultados - Planilha de Produção\2023 - Contratado X Realizado\08.2023\"/>
    </mc:Choice>
  </mc:AlternateContent>
  <xr:revisionPtr revIDLastSave="0" documentId="8_{8FD9E3A4-F0FC-4D34-9165-FC4FCF1D2D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tratado x Realizado" sheetId="3" r:id="rId1"/>
  </sheets>
  <definedNames>
    <definedName name="_xlnm.Print_Area" localSheetId="0">'Contratado x Realizado'!$A$1:$AB$144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84" i="3" l="1"/>
  <c r="AA52" i="3"/>
  <c r="AA46" i="3"/>
  <c r="Z38" i="3"/>
  <c r="Z37" i="3"/>
  <c r="AA36" i="3"/>
  <c r="Z36" i="3"/>
  <c r="L19" i="3"/>
  <c r="L12" i="3"/>
  <c r="AA17" i="3"/>
  <c r="AA18" i="3"/>
  <c r="J54" i="3"/>
  <c r="J19" i="3"/>
  <c r="J12" i="3"/>
  <c r="AA142" i="3"/>
  <c r="Z142" i="3"/>
  <c r="AA141" i="3"/>
  <c r="Z141" i="3"/>
  <c r="AA140" i="3"/>
  <c r="Z140" i="3"/>
  <c r="AA139" i="3"/>
  <c r="Z139" i="3"/>
  <c r="AA138" i="3"/>
  <c r="Z138" i="3"/>
  <c r="AA137" i="3"/>
  <c r="Z137" i="3"/>
  <c r="AA136" i="3"/>
  <c r="Z136" i="3"/>
  <c r="AA135" i="3"/>
  <c r="Z135" i="3"/>
  <c r="AA134" i="3"/>
  <c r="Z134" i="3"/>
  <c r="AA133" i="3"/>
  <c r="Z133" i="3"/>
  <c r="AA132" i="3"/>
  <c r="Z132" i="3"/>
  <c r="V130" i="3"/>
  <c r="T130" i="3"/>
  <c r="R130" i="3"/>
  <c r="AA127" i="3"/>
  <c r="Z127" i="3"/>
  <c r="AA126" i="3"/>
  <c r="Z126" i="3"/>
  <c r="AA125" i="3"/>
  <c r="Z125" i="3"/>
  <c r="AA124" i="3"/>
  <c r="Z124" i="3"/>
  <c r="AA123" i="3"/>
  <c r="Z123" i="3"/>
  <c r="AA122" i="3"/>
  <c r="Z122" i="3"/>
  <c r="AA121" i="3"/>
  <c r="Z121" i="3"/>
  <c r="AA120" i="3"/>
  <c r="Z120" i="3"/>
  <c r="AA119" i="3"/>
  <c r="Z119" i="3"/>
  <c r="AA118" i="3"/>
  <c r="Z118" i="3"/>
  <c r="AA117" i="3"/>
  <c r="Z117" i="3"/>
  <c r="AA116" i="3"/>
  <c r="Z116" i="3"/>
  <c r="AA115" i="3"/>
  <c r="Z115" i="3"/>
  <c r="AA114" i="3"/>
  <c r="Z114" i="3"/>
  <c r="AA113" i="3"/>
  <c r="Z113" i="3"/>
  <c r="AA112" i="3"/>
  <c r="Z112" i="3"/>
  <c r="AA111" i="3"/>
  <c r="Z111" i="3"/>
  <c r="AA110" i="3"/>
  <c r="Z110" i="3"/>
  <c r="AA109" i="3"/>
  <c r="Z109" i="3"/>
  <c r="AA108" i="3"/>
  <c r="Z108" i="3"/>
  <c r="AA107" i="3"/>
  <c r="Z107" i="3"/>
  <c r="V105" i="3"/>
  <c r="T105" i="3"/>
  <c r="R105" i="3"/>
  <c r="AA102" i="3"/>
  <c r="Z102" i="3"/>
  <c r="AA101" i="3"/>
  <c r="Z101" i="3"/>
  <c r="AA100" i="3"/>
  <c r="Z100" i="3"/>
  <c r="AA99" i="3"/>
  <c r="Z99" i="3"/>
  <c r="AA98" i="3"/>
  <c r="Z98" i="3"/>
  <c r="AA97" i="3"/>
  <c r="Z97" i="3"/>
  <c r="AA96" i="3"/>
  <c r="Z96" i="3"/>
  <c r="AA95" i="3"/>
  <c r="Z95" i="3"/>
  <c r="AA94" i="3"/>
  <c r="Z94" i="3"/>
  <c r="AA93" i="3"/>
  <c r="Z93" i="3"/>
  <c r="AA92" i="3"/>
  <c r="Z92" i="3"/>
  <c r="AA91" i="3"/>
  <c r="Z91" i="3"/>
  <c r="AA90" i="3"/>
  <c r="Z90" i="3"/>
  <c r="AA89" i="3"/>
  <c r="Z89" i="3"/>
  <c r="Z84" i="3"/>
  <c r="V82" i="3"/>
  <c r="T82" i="3"/>
  <c r="R82" i="3"/>
  <c r="AA79" i="3"/>
  <c r="Z79" i="3"/>
  <c r="AB79" i="3" s="1"/>
  <c r="W78" i="3"/>
  <c r="V78" i="3"/>
  <c r="U78" i="3"/>
  <c r="T78" i="3"/>
  <c r="V77" i="3"/>
  <c r="T77" i="3"/>
  <c r="R77" i="3"/>
  <c r="AA74" i="3"/>
  <c r="Z74" i="3"/>
  <c r="AA73" i="3"/>
  <c r="Z73" i="3"/>
  <c r="AA72" i="3"/>
  <c r="Z72" i="3"/>
  <c r="W71" i="3"/>
  <c r="V71" i="3"/>
  <c r="U71" i="3"/>
  <c r="T71" i="3"/>
  <c r="V70" i="3"/>
  <c r="T70" i="3"/>
  <c r="R70" i="3"/>
  <c r="AA67" i="3"/>
  <c r="Z67" i="3"/>
  <c r="AA66" i="3"/>
  <c r="Z66" i="3"/>
  <c r="AA65" i="3"/>
  <c r="Z65" i="3"/>
  <c r="AA64" i="3"/>
  <c r="Z64" i="3"/>
  <c r="AA63" i="3"/>
  <c r="Z63" i="3"/>
  <c r="AA62" i="3"/>
  <c r="Z62" i="3"/>
  <c r="AA61" i="3"/>
  <c r="Z61" i="3"/>
  <c r="AA60" i="3"/>
  <c r="Z60" i="3"/>
  <c r="AA59" i="3"/>
  <c r="Z59" i="3"/>
  <c r="W58" i="3"/>
  <c r="V58" i="3"/>
  <c r="U58" i="3"/>
  <c r="T58" i="3"/>
  <c r="V57" i="3"/>
  <c r="T57" i="3"/>
  <c r="R57" i="3"/>
  <c r="Y54" i="3"/>
  <c r="X54" i="3"/>
  <c r="W54" i="3"/>
  <c r="V54" i="3"/>
  <c r="U54" i="3"/>
  <c r="T54" i="3"/>
  <c r="S54" i="3"/>
  <c r="R54" i="3"/>
  <c r="Q54" i="3"/>
  <c r="P54" i="3"/>
  <c r="O54" i="3"/>
  <c r="N54" i="3"/>
  <c r="M54" i="3"/>
  <c r="L54" i="3"/>
  <c r="K54" i="3"/>
  <c r="I54" i="3"/>
  <c r="H54" i="3"/>
  <c r="G54" i="3"/>
  <c r="F54" i="3"/>
  <c r="E54" i="3"/>
  <c r="D54" i="3"/>
  <c r="C54" i="3"/>
  <c r="B54" i="3"/>
  <c r="AA53" i="3"/>
  <c r="Z53" i="3"/>
  <c r="Z52" i="3"/>
  <c r="AA51" i="3"/>
  <c r="Z51" i="3"/>
  <c r="AA50" i="3"/>
  <c r="Z50" i="3"/>
  <c r="AA49" i="3"/>
  <c r="Z49" i="3"/>
  <c r="AA48" i="3"/>
  <c r="Z48" i="3"/>
  <c r="AA47" i="3"/>
  <c r="Z47" i="3"/>
  <c r="Z46" i="3"/>
  <c r="AB46" i="3" s="1"/>
  <c r="AA45" i="3"/>
  <c r="Z45" i="3"/>
  <c r="AA44" i="3"/>
  <c r="Z44" i="3"/>
  <c r="AA43" i="3"/>
  <c r="Z43" i="3"/>
  <c r="W42" i="3"/>
  <c r="U42" i="3"/>
  <c r="V41" i="3"/>
  <c r="T41" i="3"/>
  <c r="R41" i="3"/>
  <c r="AA38" i="3"/>
  <c r="AB38" i="3" s="1"/>
  <c r="AA37" i="3"/>
  <c r="AB37" i="3" s="1"/>
  <c r="W35" i="3"/>
  <c r="V35" i="3"/>
  <c r="U35" i="3"/>
  <c r="T35" i="3"/>
  <c r="R34" i="3"/>
  <c r="AA31" i="3"/>
  <c r="Z31" i="3"/>
  <c r="AA30" i="3"/>
  <c r="Z30" i="3"/>
  <c r="W29" i="3"/>
  <c r="V29" i="3"/>
  <c r="U29" i="3"/>
  <c r="T29" i="3"/>
  <c r="V28" i="3"/>
  <c r="T28" i="3"/>
  <c r="R28" i="3"/>
  <c r="AA25" i="3"/>
  <c r="Z25" i="3"/>
  <c r="AA24" i="3"/>
  <c r="Z24" i="3"/>
  <c r="V22" i="3"/>
  <c r="V87" i="3" s="1"/>
  <c r="T22" i="3"/>
  <c r="T87" i="3" s="1"/>
  <c r="R22" i="3"/>
  <c r="R87" i="3" s="1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K19" i="3"/>
  <c r="I19" i="3"/>
  <c r="H19" i="3"/>
  <c r="G19" i="3"/>
  <c r="F19" i="3"/>
  <c r="E19" i="3"/>
  <c r="D19" i="3"/>
  <c r="C19" i="3"/>
  <c r="B19" i="3"/>
  <c r="Z18" i="3"/>
  <c r="Z17" i="3"/>
  <c r="AB17" i="3" s="1"/>
  <c r="V15" i="3"/>
  <c r="V34" i="3" s="1"/>
  <c r="T15" i="3"/>
  <c r="T34" i="3" s="1"/>
  <c r="R15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K12" i="3"/>
  <c r="I12" i="3"/>
  <c r="H12" i="3"/>
  <c r="G12" i="3"/>
  <c r="F12" i="3"/>
  <c r="E12" i="3"/>
  <c r="D12" i="3"/>
  <c r="C12" i="3"/>
  <c r="B12" i="3"/>
  <c r="AA11" i="3"/>
  <c r="Z11" i="3"/>
  <c r="AA10" i="3"/>
  <c r="Z10" i="3"/>
  <c r="AA9" i="3"/>
  <c r="Z9" i="3"/>
  <c r="AB84" i="3" l="1"/>
  <c r="AB36" i="3"/>
  <c r="AA54" i="3"/>
  <c r="AB52" i="3"/>
  <c r="AB24" i="3"/>
  <c r="Z19" i="3"/>
  <c r="Z54" i="3"/>
  <c r="AB54" i="3" s="1"/>
  <c r="AB18" i="3"/>
  <c r="AB10" i="3"/>
  <c r="AB11" i="3"/>
  <c r="AB31" i="3"/>
  <c r="AB30" i="3"/>
  <c r="AA19" i="3"/>
  <c r="AB19" i="3" s="1"/>
  <c r="AA12" i="3"/>
  <c r="AB9" i="3"/>
  <c r="AB25" i="3"/>
  <c r="Z12" i="3"/>
  <c r="AB12" i="3" l="1"/>
</calcChain>
</file>

<file path=xl/sharedStrings.xml><?xml version="1.0" encoding="utf-8"?>
<sst xmlns="http://schemas.openxmlformats.org/spreadsheetml/2006/main" count="563" uniqueCount="104">
  <si>
    <t>AME IDOSO OESTE</t>
  </si>
  <si>
    <t> 271 - Consultas Médicas 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</si>
  <si>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</si>
  <si>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</si>
  <si>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</si>
  <si>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</si>
  <si>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</si>
  <si>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</si>
  <si>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</si>
  <si>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</si>
  <si>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</si>
  <si>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</si>
  <si>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</si>
  <si>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</si>
  <si>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</si>
  <si>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Cont.</t>
  </si>
  <si>
    <t>Real.</t>
  </si>
  <si>
    <t>%</t>
  </si>
  <si>
    <t>Primeiras Consultas Rede</t>
  </si>
  <si>
    <t>Interconsultas</t>
  </si>
  <si>
    <t>Consultas Subseqüentes</t>
  </si>
  <si>
    <t> 272 - Consultas Não Médicas/Procedimentos Terapêuticos Não Médicos </t>
  </si>
  <si>
    <t>Consultas Não Médicas</t>
  </si>
  <si>
    <t>Procedimentos Terapêuticos (sessões)</t>
  </si>
  <si>
    <t> 571 - Cirurgia Ambulatorial Maior (CMA) </t>
  </si>
  <si>
    <t>Cirurgias ambulatoriais CMA</t>
  </si>
  <si>
    <t> 572 - Cirurgia Ambulatorial Menor (cma) </t>
  </si>
  <si>
    <t>Cirurgias ambulatoriais cma</t>
  </si>
  <si>
    <t> 274 - Atendimento Odontológico </t>
  </si>
  <si>
    <t>Primeiras Consultas - Rede</t>
  </si>
  <si>
    <t>680 - SADT Externo </t>
  </si>
  <si>
    <t>Diagnóstico em Laboratório Clínico</t>
  </si>
  <si>
    <t>Diagnóstico por Anatomia Patológica e Citopatológica</t>
  </si>
  <si>
    <t>Diagnóstico por Radiologia</t>
  </si>
  <si>
    <t>Diagnóstico por Ultra-Sonografia</t>
  </si>
  <si>
    <t>Diagnóstico por Tomografia</t>
  </si>
  <si>
    <t>Diagnóstico por Ressonância Magnética</t>
  </si>
  <si>
    <t>Diagnóstico por Medicina Nuclear in Vivo</t>
  </si>
  <si>
    <t>Diagnóstico por Endoscopia</t>
  </si>
  <si>
    <t>Diagnóstico por Radiologia Intervencionista</t>
  </si>
  <si>
    <t>Métodos Diagnósticos em Especialidades</t>
  </si>
  <si>
    <t>Diagnóstico e Procedimentos Especiais em Hemoterapia</t>
  </si>
  <si>
    <t> 189 - Tratamentos Clínicos </t>
  </si>
  <si>
    <t>Tratamento em Oncologia - Quimioterapia (QT)</t>
  </si>
  <si>
    <t>Tratamento em Oncologia - Hormonioterapia (HT)</t>
  </si>
  <si>
    <t>Tratamento em Oncologia - Fornecimento QT para Clínica Adicional</t>
  </si>
  <si>
    <t>Tratamento em Oncologia - Fornecimento HT para Clínica Adicional</t>
  </si>
  <si>
    <t>Tratamento em Oncologia - Radioterapia</t>
  </si>
  <si>
    <t>Tratamento em Nefrologia - Diálise Peritoneal (pacientes)</t>
  </si>
  <si>
    <t>Tratamento em Nefrologia - Sessão Diálise</t>
  </si>
  <si>
    <t>Terapias Especializadas - Litotripsia</t>
  </si>
  <si>
    <t>Fototerapia - Sessões</t>
  </si>
  <si>
    <t> 504 - PET CT </t>
  </si>
  <si>
    <t>Interno</t>
  </si>
  <si>
    <t>Externo</t>
  </si>
  <si>
    <t> 606 - Consultas Médicas por Telemedicina (acompanhamento) </t>
  </si>
  <si>
    <t> 607 - Consultas Não Médicas/Procedimentos Terapêuticos Não Médicos por Telemedicina (acompanhamento) </t>
  </si>
  <si>
    <t> 647 - Exames de Alta Suspeição - Oncologia </t>
  </si>
  <si>
    <t>Biopsia pele / partes moles</t>
  </si>
  <si>
    <t>Biopsia próstata guiada por US</t>
  </si>
  <si>
    <t>PAAF tireóide guiada por US</t>
  </si>
  <si>
    <t>Colonoscopia</t>
  </si>
  <si>
    <t>Esogastroduodenoscopia</t>
  </si>
  <si>
    <t>Retossigmoidoscopia</t>
  </si>
  <si>
    <t>RM crânio</t>
  </si>
  <si>
    <t>RM crânio com sedação</t>
  </si>
  <si>
    <t>TC abdome superior</t>
  </si>
  <si>
    <t>TC tórax</t>
  </si>
  <si>
    <t>US próstata abdominal</t>
  </si>
  <si>
    <t>US próstata transretal</t>
  </si>
  <si>
    <t>US tireóide</t>
  </si>
  <si>
    <t> 654 - Projeto Especial 'Corujão da Saúde - Oftalmologia' </t>
  </si>
  <si>
    <t>Consultas médicas</t>
  </si>
  <si>
    <t>Primeiras Consultas em Oftalmologia</t>
  </si>
  <si>
    <t>Exames em Oftalmologia</t>
  </si>
  <si>
    <t>Biometria Ultrassônica (Monocular)</t>
  </si>
  <si>
    <t>Campimetria Computadorizada</t>
  </si>
  <si>
    <t>Mapeamento de Retina</t>
  </si>
  <si>
    <t>Microscopia Especular de Córnea</t>
  </si>
  <si>
    <t>Paquimetria Ultrassônica</t>
  </si>
  <si>
    <t>Retinografia Colorida Binocular</t>
  </si>
  <si>
    <t>Retinografia Fluorescente Binocular / Angiofluoresceinografia</t>
  </si>
  <si>
    <t>Tomografia de Coerência Óptica - OCT</t>
  </si>
  <si>
    <t>Topografia Computadorizada de Córnea</t>
  </si>
  <si>
    <t>US de Globo Ocular / Órbita (Monocular)</t>
  </si>
  <si>
    <t>Cirurgias Oftalmológicas</t>
  </si>
  <si>
    <t>Capsulotomia a YAG Laser</t>
  </si>
  <si>
    <t>Tratamento Cirúrgico de Pterígio</t>
  </si>
  <si>
    <t>Facectomia c/ Implante de Lente Intra-Ocular</t>
  </si>
  <si>
    <t>Facoemulsificação c/ Implante de Lente Intra-Ocular Dobrável</t>
  </si>
  <si>
    <t>Fotocoagulação a Laser</t>
  </si>
  <si>
    <t>Vitrectomia posterior</t>
  </si>
  <si>
    <t> 675 - Projeto Especial 'Corujão da Saúde - Cirurgias Eletivas' </t>
  </si>
  <si>
    <t>Adenoidectomia</t>
  </si>
  <si>
    <t>Amigdalectomia</t>
  </si>
  <si>
    <t>Colecistectomia</t>
  </si>
  <si>
    <t>Escleroterapia Com Espuma</t>
  </si>
  <si>
    <t>Hernioplastia Inguinal</t>
  </si>
  <si>
    <t>Histerectomia</t>
  </si>
  <si>
    <t>Perineoplastia</t>
  </si>
  <si>
    <t>Ressecção Endoscópica De Próstata</t>
  </si>
  <si>
    <t>Tratamento Cirúrgico De Varizes</t>
  </si>
  <si>
    <t>Vasectomia</t>
  </si>
  <si>
    <t>Fonte: http://www.gestao.saude.sp.gov.br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</si>
</sst>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6"/>
      <color rgb="FF000000"/>
      <name val="Verdana"/>
      <family val="2"/>
    </font>
    <font>
      <b/>
      <sz val="6"/>
      <color rgb="FF696969"/>
      <name val="Verdana"/>
      <family val="2"/>
    </font>
    <font>
      <sz val="12"/>
      <color rgb="FF000000"/>
      <name val="Verdan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3">
    <xf numFmtId="0" fontId="0" fillId="0" borderId="0" xfId="0"/>
    <xf numFmtId="0" fontId="19" fillId="0" borderId="10" xfId="0" applyFont="1" applyBorder="1"/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horizontal="right" wrapText="1"/>
    </xf>
    <xf numFmtId="3" fontId="0" fillId="0" borderId="11" xfId="0" applyNumberFormat="1" applyBorder="1" applyAlignment="1">
      <alignment horizontal="right" wrapText="1"/>
    </xf>
    <xf numFmtId="3" fontId="16" fillId="0" borderId="11" xfId="0" applyNumberFormat="1" applyFont="1" applyBorder="1" applyAlignment="1">
      <alignment horizontal="right" wrapText="1"/>
    </xf>
    <xf numFmtId="0" fontId="16" fillId="0" borderId="11" xfId="0" applyFont="1" applyBorder="1" applyAlignment="1">
      <alignment horizontal="right" wrapText="1"/>
    </xf>
    <xf numFmtId="2" fontId="0" fillId="0" borderId="0" xfId="0" applyNumberFormat="1"/>
    <xf numFmtId="0" fontId="16" fillId="0" borderId="0" xfId="0" applyFont="1"/>
    <xf numFmtId="0" fontId="16" fillId="0" borderId="11" xfId="0" applyFont="1" applyBorder="1" applyAlignment="1">
      <alignment wrapText="1"/>
    </xf>
    <xf numFmtId="0" fontId="16" fillId="33" borderId="0" xfId="0" applyFont="1" applyFill="1"/>
    <xf numFmtId="0" fontId="16" fillId="33" borderId="11" xfId="0" applyFont="1" applyFill="1" applyBorder="1" applyAlignment="1">
      <alignment wrapText="1"/>
    </xf>
    <xf numFmtId="2" fontId="16" fillId="33" borderId="11" xfId="0" applyNumberFormat="1" applyFont="1" applyFill="1" applyBorder="1"/>
    <xf numFmtId="0" fontId="16" fillId="33" borderId="11" xfId="0" applyFont="1" applyFill="1" applyBorder="1" applyAlignment="1">
      <alignment horizontal="right" wrapText="1"/>
    </xf>
    <xf numFmtId="2" fontId="16" fillId="33" borderId="18" xfId="0" applyNumberFormat="1" applyFont="1" applyFill="1" applyBorder="1"/>
    <xf numFmtId="2" fontId="16" fillId="33" borderId="13" xfId="0" applyNumberFormat="1" applyFont="1" applyFill="1" applyBorder="1"/>
    <xf numFmtId="0" fontId="0" fillId="33" borderId="11" xfId="0" applyFill="1" applyBorder="1" applyAlignment="1">
      <alignment wrapText="1"/>
    </xf>
    <xf numFmtId="0" fontId="0" fillId="33" borderId="11" xfId="0" applyFill="1" applyBorder="1" applyAlignment="1">
      <alignment horizontal="right" wrapText="1"/>
    </xf>
    <xf numFmtId="3" fontId="16" fillId="33" borderId="11" xfId="0" applyNumberFormat="1" applyFont="1" applyFill="1" applyBorder="1" applyAlignment="1">
      <alignment horizontal="right" wrapText="1"/>
    </xf>
    <xf numFmtId="0" fontId="0" fillId="33" borderId="0" xfId="0" applyFill="1"/>
    <xf numFmtId="2" fontId="16" fillId="0" borderId="18" xfId="0" applyNumberFormat="1" applyFont="1" applyBorder="1"/>
    <xf numFmtId="0" fontId="0" fillId="0" borderId="0" xfId="0" applyAlignment="1">
      <alignment horizontal="center" wrapText="1"/>
    </xf>
    <xf numFmtId="0" fontId="18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16" fillId="0" borderId="14" xfId="0" applyFont="1" applyBorder="1" applyAlignment="1">
      <alignment horizontal="center" wrapText="1"/>
    </xf>
    <xf numFmtId="0" fontId="16" fillId="0" borderId="16" xfId="0" applyFont="1" applyBorder="1" applyAlignment="1">
      <alignment horizontal="center" wrapText="1"/>
    </xf>
    <xf numFmtId="0" fontId="16" fillId="0" borderId="15" xfId="0" applyFont="1" applyBorder="1" applyAlignment="1">
      <alignment horizontal="center" wrapText="1"/>
    </xf>
    <xf numFmtId="0" fontId="19" fillId="0" borderId="17" xfId="0" applyFont="1" applyBorder="1" applyAlignment="1">
      <alignment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180975</xdr:colOff>
      <xdr:row>1</xdr:row>
      <xdr:rowOff>19050</xdr:rowOff>
    </xdr:from>
    <xdr:to>
      <xdr:col>28</xdr:col>
      <xdr:colOff>30242</xdr:colOff>
      <xdr:row>4</xdr:row>
      <xdr:rowOff>114300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8D8950A-6F36-4FDA-A4EB-9918D9BD1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0" y="200025"/>
          <a:ext cx="754142" cy="63817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0</xdr:row>
      <xdr:rowOff>38100</xdr:rowOff>
    </xdr:from>
    <xdr:to>
      <xdr:col>0</xdr:col>
      <xdr:colOff>1076325</xdr:colOff>
      <xdr:row>4</xdr:row>
      <xdr:rowOff>9525</xdr:rowOff>
    </xdr:to>
    <xdr:pic>
      <xdr:nvPicPr>
        <xdr:cNvPr id="3" name="Imagem 2" descr="Secretaria da Educação do Estado de São Paulo | Período Eleitoral">
          <a:extLst>
            <a:ext uri="{FF2B5EF4-FFF2-40B4-BE49-F238E27FC236}">
              <a16:creationId xmlns:a16="http://schemas.microsoft.com/office/drawing/2014/main" id="{20ECE0E4-0B5C-4839-9853-8C358CAD566E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1057275" cy="695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97B2F-0687-49CE-8BCF-D8222F80AAAF}">
  <dimension ref="A1:AC144"/>
  <sheetViews>
    <sheetView showGridLines="0" tabSelected="1" zoomScaleNormal="100" workbookViewId="0">
      <selection activeCell="AD12" sqref="AD12"/>
    </sheetView>
  </sheetViews>
  <sheetFormatPr defaultRowHeight="15" x14ac:dyDescent="0.25"/>
  <cols>
    <col min="1" max="1" width="35.5703125" bestFit="1" customWidth="1"/>
    <col min="2" max="3" width="5.5703125" bestFit="1" customWidth="1"/>
    <col min="4" max="5" width="5.5703125" customWidth="1"/>
    <col min="6" max="6" width="6.140625" customWidth="1"/>
    <col min="7" max="7" width="5.5703125" bestFit="1" customWidth="1"/>
    <col min="8" max="13" width="5.5703125" customWidth="1"/>
    <col min="14" max="14" width="5.7109375" customWidth="1"/>
    <col min="15" max="15" width="6.42578125" customWidth="1"/>
    <col min="16" max="16" width="6.28515625" customWidth="1"/>
    <col min="17" max="17" width="6.7109375" customWidth="1"/>
    <col min="18" max="18" width="5.7109375" hidden="1" customWidth="1"/>
    <col min="19" max="19" width="7.5703125" hidden="1" customWidth="1"/>
    <col min="20" max="20" width="5.28515625" hidden="1" customWidth="1"/>
    <col min="21" max="21" width="5.85546875" hidden="1" customWidth="1"/>
    <col min="22" max="22" width="5.28515625" hidden="1" customWidth="1"/>
    <col min="23" max="23" width="5.42578125" hidden="1" customWidth="1"/>
    <col min="24" max="24" width="4.42578125" hidden="1" customWidth="1"/>
    <col min="25" max="25" width="3.140625" hidden="1" customWidth="1"/>
    <col min="26" max="27" width="6.5703125" style="9" bestFit="1" customWidth="1"/>
    <col min="28" max="28" width="7" style="11" customWidth="1"/>
    <col min="29" max="29" width="9.5703125" bestFit="1" customWidth="1"/>
  </cols>
  <sheetData>
    <row r="1" spans="1:29" ht="14.45" customHeight="1" x14ac:dyDescent="0.25">
      <c r="A1" s="22"/>
      <c r="B1" s="22"/>
      <c r="C1" s="22"/>
      <c r="D1" s="22"/>
      <c r="E1" s="22"/>
    </row>
    <row r="2" spans="1:29" ht="14.45" customHeight="1" x14ac:dyDescent="0.25">
      <c r="A2" s="23"/>
      <c r="B2" s="23"/>
      <c r="C2" s="23"/>
      <c r="D2" s="23"/>
      <c r="E2" s="23"/>
    </row>
    <row r="3" spans="1:29" ht="14.45" customHeight="1" x14ac:dyDescent="0.25">
      <c r="A3" s="24" t="s">
        <v>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</row>
    <row r="4" spans="1:29" ht="14.45" customHeight="1" x14ac:dyDescent="0.25"/>
    <row r="5" spans="1:29" ht="14.45" customHeight="1" thickBot="1" x14ac:dyDescent="0.3"/>
    <row r="6" spans="1:29" ht="14.45" customHeight="1" thickBot="1" x14ac:dyDescent="0.3">
      <c r="A6" s="1" t="s">
        <v>1</v>
      </c>
    </row>
    <row r="7" spans="1:29" ht="14.45" customHeight="1" thickBot="1" x14ac:dyDescent="0.3">
      <c r="A7" s="25"/>
      <c r="B7" s="27" t="s">
        <v>2</v>
      </c>
      <c r="C7" s="28"/>
      <c r="D7" s="27" t="s">
        <v>3</v>
      </c>
      <c r="E7" s="28"/>
      <c r="F7" s="27" t="s">
        <v>4</v>
      </c>
      <c r="G7" s="28"/>
      <c r="H7" s="27" t="s">
        <v>5</v>
      </c>
      <c r="I7" s="28"/>
      <c r="J7" s="27" t="s">
        <v>6</v>
      </c>
      <c r="K7" s="28"/>
      <c r="L7" s="27" t="s">
        <v>7</v>
      </c>
      <c r="M7" s="28"/>
      <c r="N7" s="27" t="s">
        <v>8</v>
      </c>
      <c r="O7" s="28"/>
      <c r="P7" s="27" t="s">
        <v>9</v>
      </c>
      <c r="Q7" s="28"/>
      <c r="R7" s="27" t="s">
        <v>10</v>
      </c>
      <c r="S7" s="28"/>
      <c r="T7" s="27" t="s">
        <v>11</v>
      </c>
      <c r="U7" s="28"/>
      <c r="V7" s="27" t="s">
        <v>12</v>
      </c>
      <c r="W7" s="28"/>
      <c r="X7" s="27" t="s">
        <v>13</v>
      </c>
      <c r="Y7" s="28"/>
      <c r="Z7" s="29" t="s">
        <v>14</v>
      </c>
      <c r="AA7" s="30"/>
      <c r="AB7" s="31"/>
    </row>
    <row r="8" spans="1:29" ht="14.45" customHeight="1" thickBot="1" x14ac:dyDescent="0.3">
      <c r="A8" s="26"/>
      <c r="B8" s="3" t="s">
        <v>15</v>
      </c>
      <c r="C8" s="3" t="s">
        <v>16</v>
      </c>
      <c r="D8" s="3" t="s">
        <v>15</v>
      </c>
      <c r="E8" s="3" t="s">
        <v>16</v>
      </c>
      <c r="F8" s="3" t="s">
        <v>15</v>
      </c>
      <c r="G8" s="3" t="s">
        <v>16</v>
      </c>
      <c r="H8" s="3" t="s">
        <v>15</v>
      </c>
      <c r="I8" s="3" t="s">
        <v>16</v>
      </c>
      <c r="J8" s="3" t="s">
        <v>15</v>
      </c>
      <c r="K8" s="3" t="s">
        <v>16</v>
      </c>
      <c r="L8" s="3" t="s">
        <v>15</v>
      </c>
      <c r="M8" s="3" t="s">
        <v>16</v>
      </c>
      <c r="N8" s="3" t="s">
        <v>15</v>
      </c>
      <c r="O8" s="3" t="s">
        <v>16</v>
      </c>
      <c r="P8" s="3" t="s">
        <v>15</v>
      </c>
      <c r="Q8" s="3" t="s">
        <v>16</v>
      </c>
      <c r="R8" s="3" t="s">
        <v>15</v>
      </c>
      <c r="S8" s="3" t="s">
        <v>16</v>
      </c>
      <c r="T8" s="3" t="s">
        <v>15</v>
      </c>
      <c r="U8" s="3" t="s">
        <v>16</v>
      </c>
      <c r="V8" s="3" t="s">
        <v>15</v>
      </c>
      <c r="W8" s="3" t="s">
        <v>16</v>
      </c>
      <c r="X8" s="3" t="s">
        <v>15</v>
      </c>
      <c r="Y8" s="3" t="s">
        <v>16</v>
      </c>
      <c r="Z8" s="10" t="s">
        <v>15</v>
      </c>
      <c r="AA8" s="10" t="s">
        <v>16</v>
      </c>
      <c r="AB8" s="12" t="s">
        <v>17</v>
      </c>
    </row>
    <row r="9" spans="1:29" ht="14.45" customHeight="1" x14ac:dyDescent="0.25">
      <c r="A9" s="3" t="s">
        <v>18</v>
      </c>
      <c r="B9" s="4">
        <v>800</v>
      </c>
      <c r="C9" s="4">
        <v>620</v>
      </c>
      <c r="D9" s="4">
        <v>800</v>
      </c>
      <c r="E9" s="4">
        <v>591</v>
      </c>
      <c r="F9" s="4">
        <v>800</v>
      </c>
      <c r="G9" s="4">
        <v>881</v>
      </c>
      <c r="H9" s="4">
        <v>800</v>
      </c>
      <c r="I9" s="4">
        <v>634</v>
      </c>
      <c r="J9" s="4">
        <v>800</v>
      </c>
      <c r="K9" s="5">
        <v>871</v>
      </c>
      <c r="L9" s="4">
        <v>800</v>
      </c>
      <c r="M9" s="4">
        <v>953</v>
      </c>
      <c r="N9" s="4">
        <v>800</v>
      </c>
      <c r="O9">
        <v>731</v>
      </c>
      <c r="P9" s="4">
        <v>800</v>
      </c>
      <c r="Q9" s="4">
        <v>886</v>
      </c>
      <c r="R9" s="4"/>
      <c r="S9" s="4"/>
      <c r="T9" s="4"/>
      <c r="U9" s="4"/>
      <c r="V9" s="4"/>
      <c r="W9" s="4"/>
      <c r="X9" s="4"/>
      <c r="Y9" s="4"/>
      <c r="Z9" s="6">
        <f>B9+D9+F9+H9+J9+L9+N9+P9+R9+V9+T9+X9</f>
        <v>6400</v>
      </c>
      <c r="AA9" s="6">
        <f>C9+E9+G9+I9+K9+M9+O9+Q9+S9+W9+U9+Y9</f>
        <v>6167</v>
      </c>
      <c r="AB9" s="13">
        <f>(AA9/Z9-1)*100</f>
        <v>-3.6406249999999973</v>
      </c>
      <c r="AC9" s="8"/>
    </row>
    <row r="10" spans="1:29" ht="14.45" customHeight="1" x14ac:dyDescent="0.25">
      <c r="A10" s="3" t="s">
        <v>19</v>
      </c>
      <c r="B10" s="4">
        <v>300</v>
      </c>
      <c r="C10" s="4">
        <v>301</v>
      </c>
      <c r="D10" s="4">
        <v>300</v>
      </c>
      <c r="E10" s="4">
        <v>333</v>
      </c>
      <c r="F10" s="4">
        <v>300</v>
      </c>
      <c r="G10" s="4">
        <v>341</v>
      </c>
      <c r="H10" s="4">
        <v>300</v>
      </c>
      <c r="I10" s="4">
        <v>442</v>
      </c>
      <c r="J10" s="4">
        <v>300</v>
      </c>
      <c r="K10" s="4">
        <v>533</v>
      </c>
      <c r="L10" s="4">
        <v>300</v>
      </c>
      <c r="M10" s="4">
        <v>505</v>
      </c>
      <c r="N10" s="4">
        <v>300</v>
      </c>
      <c r="O10" s="4">
        <v>416</v>
      </c>
      <c r="P10" s="4">
        <v>300</v>
      </c>
      <c r="Q10" s="4">
        <v>603</v>
      </c>
      <c r="R10" s="4"/>
      <c r="S10" s="4"/>
      <c r="T10" s="4"/>
      <c r="U10" s="4"/>
      <c r="V10" s="4"/>
      <c r="W10" s="4"/>
      <c r="X10" s="4"/>
      <c r="Y10" s="4"/>
      <c r="Z10" s="6">
        <f t="shared" ref="Z10:AA12" si="0">B10+D10+F10+H10+J10+L10+N10+P10+R10+V10+T10+X10</f>
        <v>2400</v>
      </c>
      <c r="AA10" s="6">
        <f t="shared" si="0"/>
        <v>3474</v>
      </c>
      <c r="AB10" s="13">
        <f>(AA10/Z10-1)*100</f>
        <v>44.75</v>
      </c>
    </row>
    <row r="11" spans="1:29" ht="14.45" customHeight="1" x14ac:dyDescent="0.25">
      <c r="A11" s="3" t="s">
        <v>20</v>
      </c>
      <c r="B11" s="5">
        <v>2200</v>
      </c>
      <c r="C11" s="5">
        <v>1792</v>
      </c>
      <c r="D11" s="5">
        <v>2200</v>
      </c>
      <c r="E11" s="5">
        <v>1665</v>
      </c>
      <c r="F11" s="5">
        <v>2200</v>
      </c>
      <c r="G11" s="5">
        <v>2063</v>
      </c>
      <c r="H11" s="5">
        <v>2200</v>
      </c>
      <c r="I11" s="5">
        <v>1756</v>
      </c>
      <c r="J11" s="5">
        <v>2200</v>
      </c>
      <c r="K11" s="5">
        <v>2334</v>
      </c>
      <c r="L11" s="5">
        <v>2200</v>
      </c>
      <c r="M11" s="5">
        <v>1954</v>
      </c>
      <c r="N11" s="5">
        <v>2200</v>
      </c>
      <c r="O11" s="5">
        <v>1930</v>
      </c>
      <c r="P11" s="5">
        <v>2200</v>
      </c>
      <c r="Q11" s="5">
        <v>2194</v>
      </c>
      <c r="R11" s="5"/>
      <c r="S11" s="5"/>
      <c r="T11" s="5"/>
      <c r="U11" s="5"/>
      <c r="V11" s="5"/>
      <c r="W11" s="5"/>
      <c r="X11" s="5"/>
      <c r="Y11" s="5"/>
      <c r="Z11" s="6">
        <f t="shared" si="0"/>
        <v>17600</v>
      </c>
      <c r="AA11" s="6">
        <f t="shared" si="0"/>
        <v>15688</v>
      </c>
      <c r="AB11" s="13">
        <f>(AA11/Z11-1)*100</f>
        <v>-10.863636363636363</v>
      </c>
    </row>
    <row r="12" spans="1:29" ht="14.45" customHeight="1" thickBot="1" x14ac:dyDescent="0.3">
      <c r="A12" s="3" t="s">
        <v>14</v>
      </c>
      <c r="B12" s="5">
        <f t="shared" ref="B12:C12" si="1">SUM(B9:B11)</f>
        <v>3300</v>
      </c>
      <c r="C12" s="5">
        <f t="shared" si="1"/>
        <v>2713</v>
      </c>
      <c r="D12" s="5">
        <f>SUM(D9:D11)</f>
        <v>3300</v>
      </c>
      <c r="E12" s="5">
        <f t="shared" ref="E12:V12" si="2">SUM(E9:E11)</f>
        <v>2589</v>
      </c>
      <c r="F12" s="5">
        <f t="shared" si="2"/>
        <v>3300</v>
      </c>
      <c r="G12" s="5">
        <f t="shared" si="2"/>
        <v>3285</v>
      </c>
      <c r="H12" s="5">
        <f t="shared" si="2"/>
        <v>3300</v>
      </c>
      <c r="I12" s="5">
        <f t="shared" si="2"/>
        <v>2832</v>
      </c>
      <c r="J12" s="5">
        <f t="shared" ref="J12:L12" si="3">SUM(J9:J11)</f>
        <v>3300</v>
      </c>
      <c r="K12" s="5">
        <f t="shared" si="2"/>
        <v>3738</v>
      </c>
      <c r="L12" s="5">
        <f t="shared" si="3"/>
        <v>3300</v>
      </c>
      <c r="M12" s="5">
        <f t="shared" si="2"/>
        <v>3412</v>
      </c>
      <c r="N12" s="5">
        <f t="shared" si="2"/>
        <v>3300</v>
      </c>
      <c r="O12" s="5">
        <f t="shared" si="2"/>
        <v>3077</v>
      </c>
      <c r="P12" s="5">
        <f t="shared" si="2"/>
        <v>3300</v>
      </c>
      <c r="Q12" s="5">
        <f t="shared" si="2"/>
        <v>3683</v>
      </c>
      <c r="R12" s="5">
        <f t="shared" si="2"/>
        <v>0</v>
      </c>
      <c r="S12" s="5">
        <f t="shared" si="2"/>
        <v>0</v>
      </c>
      <c r="T12" s="5">
        <f t="shared" si="2"/>
        <v>0</v>
      </c>
      <c r="U12" s="5">
        <f t="shared" si="2"/>
        <v>0</v>
      </c>
      <c r="V12" s="5">
        <f t="shared" si="2"/>
        <v>0</v>
      </c>
      <c r="W12" s="5">
        <f>W9+W10+W11</f>
        <v>0</v>
      </c>
      <c r="X12" s="5">
        <f>SUM(X9:X11)</f>
        <v>0</v>
      </c>
      <c r="Y12" s="5">
        <f>Y9+Y10+Y11</f>
        <v>0</v>
      </c>
      <c r="Z12" s="6">
        <f t="shared" si="0"/>
        <v>26400</v>
      </c>
      <c r="AA12" s="6">
        <f>C12+E12+G12+I12+K12+M12+O12+Q12+S12+W12+U12+Y12</f>
        <v>25329</v>
      </c>
      <c r="AB12" s="13">
        <f>(AA12/Z12-1)*100</f>
        <v>-4.0568181818181781</v>
      </c>
    </row>
    <row r="13" spans="1:29" ht="14.45" customHeight="1" x14ac:dyDescent="0.25">
      <c r="A13" s="2"/>
    </row>
    <row r="14" spans="1:29" ht="14.45" customHeight="1" thickBot="1" x14ac:dyDescent="0.3">
      <c r="A14" s="32" t="s">
        <v>21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</row>
    <row r="15" spans="1:29" ht="14.45" customHeight="1" thickBot="1" x14ac:dyDescent="0.3">
      <c r="A15" s="25"/>
      <c r="B15" s="27" t="s">
        <v>2</v>
      </c>
      <c r="C15" s="28"/>
      <c r="D15" s="27" t="s">
        <v>3</v>
      </c>
      <c r="E15" s="28"/>
      <c r="F15" s="27" t="s">
        <v>4</v>
      </c>
      <c r="G15" s="28"/>
      <c r="H15" s="27" t="s">
        <v>5</v>
      </c>
      <c r="I15" s="28"/>
      <c r="J15" s="27" t="s">
        <v>6</v>
      </c>
      <c r="K15" s="28"/>
      <c r="L15" s="27" t="s">
        <v>7</v>
      </c>
      <c r="M15" s="28"/>
      <c r="N15" s="27" t="s">
        <v>8</v>
      </c>
      <c r="O15" s="28"/>
      <c r="P15" s="27" t="s">
        <v>9</v>
      </c>
      <c r="Q15" s="28"/>
      <c r="R15" s="27" t="str">
        <f>R7</f>
        <v>Setembro</v>
      </c>
      <c r="S15" s="28"/>
      <c r="T15" s="27" t="str">
        <f>T7</f>
        <v>Outubro</v>
      </c>
      <c r="U15" s="28"/>
      <c r="V15" s="27" t="str">
        <f>V7</f>
        <v>Novembro</v>
      </c>
      <c r="W15" s="28"/>
      <c r="X15" s="27" t="s">
        <v>13</v>
      </c>
      <c r="Y15" s="28"/>
      <c r="Z15" s="29" t="s">
        <v>14</v>
      </c>
      <c r="AA15" s="30"/>
      <c r="AB15" s="31"/>
    </row>
    <row r="16" spans="1:29" ht="14.45" customHeight="1" thickBot="1" x14ac:dyDescent="0.3">
      <c r="A16" s="26"/>
      <c r="B16" s="3" t="s">
        <v>15</v>
      </c>
      <c r="C16" s="3" t="s">
        <v>16</v>
      </c>
      <c r="D16" s="3" t="s">
        <v>15</v>
      </c>
      <c r="E16" s="3" t="s">
        <v>16</v>
      </c>
      <c r="F16" s="3" t="s">
        <v>15</v>
      </c>
      <c r="G16" s="3" t="s">
        <v>16</v>
      </c>
      <c r="H16" s="3" t="s">
        <v>15</v>
      </c>
      <c r="I16" s="3" t="s">
        <v>16</v>
      </c>
      <c r="J16" s="3" t="s">
        <v>15</v>
      </c>
      <c r="K16" s="3" t="s">
        <v>16</v>
      </c>
      <c r="L16" s="3" t="s">
        <v>15</v>
      </c>
      <c r="M16" s="3" t="s">
        <v>16</v>
      </c>
      <c r="N16" s="3" t="s">
        <v>15</v>
      </c>
      <c r="O16" s="3" t="s">
        <v>16</v>
      </c>
      <c r="P16" s="3" t="s">
        <v>15</v>
      </c>
      <c r="Q16" s="3" t="s">
        <v>16</v>
      </c>
      <c r="R16" s="3" t="s">
        <v>15</v>
      </c>
      <c r="S16" s="3" t="s">
        <v>16</v>
      </c>
      <c r="T16" s="3" t="s">
        <v>15</v>
      </c>
      <c r="U16" s="3" t="s">
        <v>16</v>
      </c>
      <c r="V16" s="3" t="s">
        <v>15</v>
      </c>
      <c r="W16" s="3" t="s">
        <v>16</v>
      </c>
      <c r="X16" s="3" t="s">
        <v>15</v>
      </c>
      <c r="Y16" s="3" t="s">
        <v>16</v>
      </c>
      <c r="Z16" s="10" t="s">
        <v>15</v>
      </c>
      <c r="AA16" s="10" t="s">
        <v>16</v>
      </c>
      <c r="AB16" s="12" t="s">
        <v>17</v>
      </c>
    </row>
    <row r="17" spans="1:28" ht="14.45" customHeight="1" x14ac:dyDescent="0.25">
      <c r="A17" s="3" t="s">
        <v>22</v>
      </c>
      <c r="B17" s="5">
        <v>1000</v>
      </c>
      <c r="C17" s="5">
        <v>1403</v>
      </c>
      <c r="D17" s="5">
        <v>1000</v>
      </c>
      <c r="E17" s="4">
        <v>1265</v>
      </c>
      <c r="F17" s="5">
        <v>1000</v>
      </c>
      <c r="G17" s="5">
        <v>1520</v>
      </c>
      <c r="H17" s="5">
        <v>1000</v>
      </c>
      <c r="I17" s="5">
        <v>1371</v>
      </c>
      <c r="J17" s="5">
        <v>1000</v>
      </c>
      <c r="K17" s="5">
        <v>1709</v>
      </c>
      <c r="L17" s="5">
        <v>1000</v>
      </c>
      <c r="M17" s="5">
        <v>1696</v>
      </c>
      <c r="N17" s="5">
        <v>1150</v>
      </c>
      <c r="O17" s="5">
        <v>1156</v>
      </c>
      <c r="P17" s="5">
        <v>1150</v>
      </c>
      <c r="Q17" s="5">
        <v>1497</v>
      </c>
      <c r="R17" s="5"/>
      <c r="S17" s="5"/>
      <c r="T17" s="5"/>
      <c r="U17" s="5"/>
      <c r="V17" s="5"/>
      <c r="W17" s="5"/>
      <c r="X17" s="5"/>
      <c r="Y17" s="5"/>
      <c r="Z17" s="6">
        <f>B17+D17+F17+H17+J17+L17+N17+P17+R17+V17+T17+X17</f>
        <v>8300</v>
      </c>
      <c r="AA17" s="6">
        <f>C17+E17+G17+I17+K17+M17+O17+Q17+S17+W17+U17+Y17</f>
        <v>11617</v>
      </c>
      <c r="AB17" s="13">
        <f>(AA17/Z17-1)*100</f>
        <v>39.963855421686745</v>
      </c>
    </row>
    <row r="18" spans="1:28" ht="14.45" customHeight="1" thickBot="1" x14ac:dyDescent="0.3">
      <c r="A18" s="3" t="s">
        <v>23</v>
      </c>
      <c r="B18" s="5">
        <v>3000</v>
      </c>
      <c r="C18" s="5">
        <v>2558</v>
      </c>
      <c r="D18" s="5">
        <v>3000</v>
      </c>
      <c r="E18" s="5">
        <v>2240</v>
      </c>
      <c r="F18" s="5">
        <v>3000</v>
      </c>
      <c r="G18" s="5">
        <v>2249</v>
      </c>
      <c r="H18" s="5">
        <v>3000</v>
      </c>
      <c r="I18" s="5">
        <v>2083</v>
      </c>
      <c r="J18" s="5">
        <v>3000</v>
      </c>
      <c r="K18" s="5">
        <v>2645</v>
      </c>
      <c r="L18" s="5">
        <v>3000</v>
      </c>
      <c r="M18" s="5">
        <v>2737</v>
      </c>
      <c r="N18" s="5">
        <v>3000</v>
      </c>
      <c r="O18" s="5">
        <v>1957</v>
      </c>
      <c r="P18" s="5">
        <v>3000</v>
      </c>
      <c r="Q18" s="5">
        <v>3216</v>
      </c>
      <c r="R18" s="5"/>
      <c r="S18" s="5"/>
      <c r="T18" s="5"/>
      <c r="U18" s="5"/>
      <c r="V18" s="5"/>
      <c r="W18" s="5"/>
      <c r="X18" s="5"/>
      <c r="Y18" s="5"/>
      <c r="Z18" s="6">
        <f>B18+D18+F18+H18+J18+L18+N18+P18+R18+V18+T18+X18</f>
        <v>24000</v>
      </c>
      <c r="AA18" s="6">
        <f>C18+E18+G18+I18+K18+M18+O18+Q18+S18+W18+U18+Y18</f>
        <v>19685</v>
      </c>
      <c r="AB18" s="13">
        <f>(AA18/Z18-1)*100</f>
        <v>-17.979166666666668</v>
      </c>
    </row>
    <row r="19" spans="1:28" ht="14.45" customHeight="1" thickBot="1" x14ac:dyDescent="0.3">
      <c r="A19" s="3" t="s">
        <v>14</v>
      </c>
      <c r="B19" s="5">
        <f t="shared" ref="B19" si="4">SUM(B17:B18)</f>
        <v>4000</v>
      </c>
      <c r="C19" s="5">
        <f t="shared" ref="C19:V19" si="5">SUM(C17:C18)</f>
        <v>3961</v>
      </c>
      <c r="D19" s="5">
        <f t="shared" si="5"/>
        <v>4000</v>
      </c>
      <c r="E19" s="5">
        <f t="shared" si="5"/>
        <v>3505</v>
      </c>
      <c r="F19" s="5">
        <f t="shared" si="5"/>
        <v>4000</v>
      </c>
      <c r="G19" s="5">
        <f t="shared" si="5"/>
        <v>3769</v>
      </c>
      <c r="H19" s="5">
        <f t="shared" si="5"/>
        <v>4000</v>
      </c>
      <c r="I19" s="5">
        <f t="shared" si="5"/>
        <v>3454</v>
      </c>
      <c r="J19" s="5">
        <f t="shared" ref="J19:L19" si="6">SUM(J17:J18)</f>
        <v>4000</v>
      </c>
      <c r="K19" s="5">
        <f t="shared" si="5"/>
        <v>4354</v>
      </c>
      <c r="L19" s="5">
        <f t="shared" si="6"/>
        <v>4000</v>
      </c>
      <c r="M19" s="5">
        <f t="shared" si="5"/>
        <v>4433</v>
      </c>
      <c r="N19" s="5">
        <f t="shared" si="5"/>
        <v>4150</v>
      </c>
      <c r="O19" s="5">
        <f t="shared" si="5"/>
        <v>3113</v>
      </c>
      <c r="P19" s="5">
        <f t="shared" si="5"/>
        <v>4150</v>
      </c>
      <c r="Q19" s="5">
        <f t="shared" si="5"/>
        <v>4713</v>
      </c>
      <c r="R19" s="5">
        <f t="shared" si="5"/>
        <v>0</v>
      </c>
      <c r="S19" s="5">
        <f t="shared" si="5"/>
        <v>0</v>
      </c>
      <c r="T19" s="5">
        <f t="shared" si="5"/>
        <v>0</v>
      </c>
      <c r="U19" s="5">
        <f t="shared" si="5"/>
        <v>0</v>
      </c>
      <c r="V19" s="5">
        <f t="shared" si="5"/>
        <v>0</v>
      </c>
      <c r="W19" s="5">
        <f>W17+W18</f>
        <v>0</v>
      </c>
      <c r="X19" s="5">
        <f t="shared" ref="X19:Y19" si="7">X17+X18</f>
        <v>0</v>
      </c>
      <c r="Y19" s="5">
        <f t="shared" si="7"/>
        <v>0</v>
      </c>
      <c r="Z19" s="6">
        <f>Z17+Z18</f>
        <v>32300</v>
      </c>
      <c r="AA19" s="6">
        <f>AA17+AA18</f>
        <v>31302</v>
      </c>
      <c r="AB19" s="13">
        <f>(AA19/Z19-1)*100</f>
        <v>-3.0897832817337489</v>
      </c>
    </row>
    <row r="20" spans="1:28" ht="14.45" customHeight="1" x14ac:dyDescent="0.25">
      <c r="A20" s="2"/>
    </row>
    <row r="21" spans="1:28" ht="14.45" customHeight="1" thickBot="1" x14ac:dyDescent="0.3">
      <c r="A21" s="32" t="s">
        <v>24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</row>
    <row r="22" spans="1:28" ht="14.45" customHeight="1" thickBot="1" x14ac:dyDescent="0.3">
      <c r="A22" s="25"/>
      <c r="B22" s="27" t="s">
        <v>2</v>
      </c>
      <c r="C22" s="28"/>
      <c r="D22" s="27" t="s">
        <v>3</v>
      </c>
      <c r="E22" s="28"/>
      <c r="F22" s="27" t="s">
        <v>4</v>
      </c>
      <c r="G22" s="28"/>
      <c r="H22" s="27" t="s">
        <v>5</v>
      </c>
      <c r="I22" s="28"/>
      <c r="J22" s="27" t="s">
        <v>6</v>
      </c>
      <c r="K22" s="28"/>
      <c r="L22" s="27" t="s">
        <v>7</v>
      </c>
      <c r="M22" s="28"/>
      <c r="N22" s="27" t="s">
        <v>8</v>
      </c>
      <c r="O22" s="28"/>
      <c r="P22" s="27" t="s">
        <v>9</v>
      </c>
      <c r="Q22" s="28"/>
      <c r="R22" s="27" t="str">
        <f>R7</f>
        <v>Setembro</v>
      </c>
      <c r="S22" s="28"/>
      <c r="T22" s="27" t="str">
        <f>T7</f>
        <v>Outubro</v>
      </c>
      <c r="U22" s="28"/>
      <c r="V22" s="27" t="str">
        <f>V7</f>
        <v>Novembro</v>
      </c>
      <c r="W22" s="28"/>
      <c r="X22" s="27" t="s">
        <v>13</v>
      </c>
      <c r="Y22" s="28"/>
      <c r="Z22" s="29" t="s">
        <v>14</v>
      </c>
      <c r="AA22" s="30"/>
      <c r="AB22" s="31"/>
    </row>
    <row r="23" spans="1:28" ht="14.45" customHeight="1" thickBot="1" x14ac:dyDescent="0.3">
      <c r="A23" s="26"/>
      <c r="B23" s="3" t="s">
        <v>15</v>
      </c>
      <c r="C23" s="3" t="s">
        <v>16</v>
      </c>
      <c r="D23" s="3" t="s">
        <v>15</v>
      </c>
      <c r="E23" s="3" t="s">
        <v>16</v>
      </c>
      <c r="F23" s="3" t="s">
        <v>15</v>
      </c>
      <c r="G23" s="3" t="s">
        <v>16</v>
      </c>
      <c r="H23" s="3" t="s">
        <v>15</v>
      </c>
      <c r="I23" s="3" t="s">
        <v>16</v>
      </c>
      <c r="J23" s="3" t="s">
        <v>15</v>
      </c>
      <c r="K23" s="3" t="s">
        <v>16</v>
      </c>
      <c r="L23" s="3" t="s">
        <v>15</v>
      </c>
      <c r="M23" s="3" t="s">
        <v>16</v>
      </c>
      <c r="N23" s="3" t="s">
        <v>15</v>
      </c>
      <c r="O23" s="3" t="s">
        <v>16</v>
      </c>
      <c r="P23" s="3" t="s">
        <v>15</v>
      </c>
      <c r="Q23" s="3" t="s">
        <v>16</v>
      </c>
      <c r="R23" s="3" t="s">
        <v>15</v>
      </c>
      <c r="S23" s="3" t="s">
        <v>16</v>
      </c>
      <c r="T23" s="3" t="s">
        <v>15</v>
      </c>
      <c r="U23" s="3" t="s">
        <v>16</v>
      </c>
      <c r="V23" s="3" t="s">
        <v>15</v>
      </c>
      <c r="W23" s="3" t="s">
        <v>16</v>
      </c>
      <c r="X23" s="3" t="s">
        <v>15</v>
      </c>
      <c r="Y23" s="3" t="s">
        <v>16</v>
      </c>
      <c r="Z23" s="10" t="s">
        <v>15</v>
      </c>
      <c r="AA23" s="10" t="s">
        <v>16</v>
      </c>
      <c r="AB23" s="12" t="s">
        <v>17</v>
      </c>
    </row>
    <row r="24" spans="1:28" ht="14.45" customHeight="1" thickBot="1" x14ac:dyDescent="0.3">
      <c r="A24" s="3" t="s">
        <v>25</v>
      </c>
      <c r="B24" s="4">
        <v>28</v>
      </c>
      <c r="C24" s="4">
        <v>34</v>
      </c>
      <c r="D24" s="4">
        <v>28</v>
      </c>
      <c r="E24" s="4">
        <v>28</v>
      </c>
      <c r="F24" s="4">
        <v>28</v>
      </c>
      <c r="G24" s="4">
        <v>20</v>
      </c>
      <c r="H24" s="4">
        <v>28</v>
      </c>
      <c r="I24" s="4">
        <v>37</v>
      </c>
      <c r="J24" s="4">
        <v>28</v>
      </c>
      <c r="K24" s="4">
        <v>44</v>
      </c>
      <c r="L24" s="4">
        <v>28</v>
      </c>
      <c r="M24" s="4">
        <v>28</v>
      </c>
      <c r="N24" s="4">
        <v>35</v>
      </c>
      <c r="O24" s="4">
        <v>53</v>
      </c>
      <c r="P24" s="4">
        <v>35</v>
      </c>
      <c r="Q24" s="4">
        <v>34</v>
      </c>
      <c r="R24" s="4"/>
      <c r="S24" s="4"/>
      <c r="T24" s="4"/>
      <c r="U24" s="4"/>
      <c r="V24" s="4"/>
      <c r="W24" s="4"/>
      <c r="X24" s="4"/>
      <c r="Y24" s="4"/>
      <c r="Z24" s="6">
        <f>B24+D24+F24+H24+J24+L24+N24+P24+R24+V24+T24+X24</f>
        <v>238</v>
      </c>
      <c r="AA24" s="6">
        <f>C24+E24+G24+I24+K24+M24+O24+Q24+S24+W24+U24+Y24</f>
        <v>278</v>
      </c>
      <c r="AB24" s="13">
        <f>(AA24/Z24-1)*100</f>
        <v>16.806722689075638</v>
      </c>
    </row>
    <row r="25" spans="1:28" ht="14.45" customHeight="1" thickBot="1" x14ac:dyDescent="0.3">
      <c r="A25" s="3" t="s">
        <v>14</v>
      </c>
      <c r="B25" s="4">
        <v>28</v>
      </c>
      <c r="C25" s="4">
        <v>34</v>
      </c>
      <c r="D25" s="4">
        <v>28</v>
      </c>
      <c r="E25" s="4">
        <v>28</v>
      </c>
      <c r="F25" s="4">
        <v>28</v>
      </c>
      <c r="G25" s="4">
        <v>20</v>
      </c>
      <c r="H25" s="4">
        <v>28</v>
      </c>
      <c r="I25" s="4">
        <v>37</v>
      </c>
      <c r="J25" s="4">
        <v>28</v>
      </c>
      <c r="K25" s="4">
        <v>44</v>
      </c>
      <c r="L25" s="4">
        <v>28</v>
      </c>
      <c r="M25" s="4">
        <v>28</v>
      </c>
      <c r="N25" s="4">
        <v>35</v>
      </c>
      <c r="O25" s="4">
        <v>53</v>
      </c>
      <c r="P25" s="4">
        <v>35</v>
      </c>
      <c r="Q25" s="4">
        <v>34</v>
      </c>
      <c r="R25" s="4"/>
      <c r="S25" s="4"/>
      <c r="T25" s="4"/>
      <c r="U25" s="4"/>
      <c r="V25" s="4"/>
      <c r="W25" s="4"/>
      <c r="X25" s="4"/>
      <c r="Y25" s="4"/>
      <c r="Z25" s="6">
        <f>B25+D25+F25+H25+J25+L25+N25+P25+R25+V25+T25+X25</f>
        <v>238</v>
      </c>
      <c r="AA25" s="6">
        <f>C25+E25+G25+I25+K25+M25+O25+Q25+S25+W25+U25+Y25</f>
        <v>278</v>
      </c>
      <c r="AB25" s="13">
        <f>(AA25/Z25-1)*100</f>
        <v>16.806722689075638</v>
      </c>
    </row>
    <row r="26" spans="1:28" ht="14.45" customHeight="1" x14ac:dyDescent="0.25">
      <c r="A26" s="2"/>
    </row>
    <row r="27" spans="1:28" ht="14.45" customHeight="1" thickBot="1" x14ac:dyDescent="0.3">
      <c r="A27" s="32" t="s">
        <v>26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</row>
    <row r="28" spans="1:28" ht="14.45" customHeight="1" thickBot="1" x14ac:dyDescent="0.3">
      <c r="A28" s="25"/>
      <c r="B28" s="27" t="s">
        <v>2</v>
      </c>
      <c r="C28" s="28"/>
      <c r="D28" s="27" t="s">
        <v>3</v>
      </c>
      <c r="E28" s="28"/>
      <c r="F28" s="27" t="s">
        <v>4</v>
      </c>
      <c r="G28" s="28"/>
      <c r="H28" s="27" t="s">
        <v>5</v>
      </c>
      <c r="I28" s="28"/>
      <c r="J28" s="27" t="s">
        <v>6</v>
      </c>
      <c r="K28" s="28"/>
      <c r="L28" s="27" t="s">
        <v>7</v>
      </c>
      <c r="M28" s="28"/>
      <c r="N28" s="27" t="s">
        <v>8</v>
      </c>
      <c r="O28" s="28"/>
      <c r="P28" s="27" t="s">
        <v>9</v>
      </c>
      <c r="Q28" s="28"/>
      <c r="R28" s="27" t="str">
        <f>R7</f>
        <v>Setembro</v>
      </c>
      <c r="S28" s="28"/>
      <c r="T28" s="27" t="str">
        <f>T7</f>
        <v>Outubro</v>
      </c>
      <c r="U28" s="28"/>
      <c r="V28" s="27" t="str">
        <f>V7</f>
        <v>Novembro</v>
      </c>
      <c r="W28" s="28"/>
      <c r="X28" s="27" t="s">
        <v>13</v>
      </c>
      <c r="Y28" s="28"/>
      <c r="Z28" s="29" t="s">
        <v>14</v>
      </c>
      <c r="AA28" s="30"/>
      <c r="AB28" s="31"/>
    </row>
    <row r="29" spans="1:28" ht="14.45" customHeight="1" thickBot="1" x14ac:dyDescent="0.3">
      <c r="A29" s="26"/>
      <c r="B29" s="3" t="s">
        <v>15</v>
      </c>
      <c r="C29" s="3" t="s">
        <v>16</v>
      </c>
      <c r="D29" s="3" t="s">
        <v>15</v>
      </c>
      <c r="E29" s="3" t="s">
        <v>16</v>
      </c>
      <c r="F29" s="3" t="s">
        <v>15</v>
      </c>
      <c r="G29" s="3" t="s">
        <v>16</v>
      </c>
      <c r="H29" s="3" t="s">
        <v>15</v>
      </c>
      <c r="I29" s="3" t="s">
        <v>16</v>
      </c>
      <c r="J29" s="3" t="s">
        <v>15</v>
      </c>
      <c r="K29" s="3" t="s">
        <v>16</v>
      </c>
      <c r="L29" s="3" t="s">
        <v>15</v>
      </c>
      <c r="M29" s="3" t="s">
        <v>16</v>
      </c>
      <c r="N29" s="3" t="s">
        <v>15</v>
      </c>
      <c r="O29" s="3" t="s">
        <v>16</v>
      </c>
      <c r="P29" s="3" t="s">
        <v>15</v>
      </c>
      <c r="Q29" s="3" t="s">
        <v>16</v>
      </c>
      <c r="R29" s="3" t="s">
        <v>15</v>
      </c>
      <c r="S29" s="3" t="s">
        <v>16</v>
      </c>
      <c r="T29" s="3" t="str">
        <f>P29</f>
        <v>Cont.</v>
      </c>
      <c r="U29" s="3" t="str">
        <f>Q29</f>
        <v>Real.</v>
      </c>
      <c r="V29" s="3" t="str">
        <f>R29</f>
        <v>Cont.</v>
      </c>
      <c r="W29" s="3" t="str">
        <f>S29</f>
        <v>Real.</v>
      </c>
      <c r="X29" s="3" t="s">
        <v>15</v>
      </c>
      <c r="Y29" s="3" t="s">
        <v>16</v>
      </c>
      <c r="Z29" s="10" t="s">
        <v>15</v>
      </c>
      <c r="AA29" s="10" t="s">
        <v>16</v>
      </c>
      <c r="AB29" s="12" t="s">
        <v>17</v>
      </c>
    </row>
    <row r="30" spans="1:28" s="20" customFormat="1" ht="15.75" customHeight="1" thickBot="1" x14ac:dyDescent="0.3">
      <c r="A30" s="17" t="s">
        <v>27</v>
      </c>
      <c r="B30" s="18">
        <v>360</v>
      </c>
      <c r="C30" s="18">
        <v>252</v>
      </c>
      <c r="D30" s="18">
        <v>360</v>
      </c>
      <c r="E30" s="18">
        <v>309</v>
      </c>
      <c r="F30" s="18">
        <v>360</v>
      </c>
      <c r="G30" s="18">
        <v>370</v>
      </c>
      <c r="H30" s="18">
        <v>360</v>
      </c>
      <c r="I30" s="18">
        <v>319</v>
      </c>
      <c r="J30" s="18">
        <v>360</v>
      </c>
      <c r="K30" s="18">
        <v>394</v>
      </c>
      <c r="L30" s="18">
        <v>360</v>
      </c>
      <c r="M30" s="18">
        <v>535</v>
      </c>
      <c r="N30" s="18">
        <v>331</v>
      </c>
      <c r="O30" s="18">
        <v>266</v>
      </c>
      <c r="P30" s="18">
        <v>331</v>
      </c>
      <c r="Q30" s="18">
        <v>363</v>
      </c>
      <c r="R30" s="18"/>
      <c r="S30" s="18"/>
      <c r="T30" s="18"/>
      <c r="U30" s="18"/>
      <c r="V30" s="18"/>
      <c r="W30" s="18"/>
      <c r="X30" s="18"/>
      <c r="Y30" s="18"/>
      <c r="Z30" s="19">
        <f>B30+D30+F30+H30+J30+L30+N30+P30+R30+V30+T30+X30</f>
        <v>2822</v>
      </c>
      <c r="AA30" s="19">
        <f>C30+E30+G30+I30+K30+M30+O30+Q30+S30+W30+U30+Y30</f>
        <v>2808</v>
      </c>
      <c r="AB30" s="13">
        <f>(AA30/Z30-1)*100</f>
        <v>-0.49610205527994555</v>
      </c>
    </row>
    <row r="31" spans="1:28" s="20" customFormat="1" ht="14.45" customHeight="1" thickBot="1" x14ac:dyDescent="0.3">
      <c r="A31" s="17" t="s">
        <v>14</v>
      </c>
      <c r="B31" s="18">
        <v>360</v>
      </c>
      <c r="C31" s="18">
        <v>252</v>
      </c>
      <c r="D31" s="18">
        <v>360</v>
      </c>
      <c r="E31" s="18">
        <v>309</v>
      </c>
      <c r="F31" s="18">
        <v>360</v>
      </c>
      <c r="G31" s="18">
        <v>370</v>
      </c>
      <c r="H31" s="18">
        <v>360</v>
      </c>
      <c r="I31" s="18">
        <v>319</v>
      </c>
      <c r="J31" s="18">
        <v>360</v>
      </c>
      <c r="K31" s="18">
        <v>394</v>
      </c>
      <c r="L31" s="18">
        <v>360</v>
      </c>
      <c r="M31" s="18">
        <v>535</v>
      </c>
      <c r="N31" s="18">
        <v>331</v>
      </c>
      <c r="O31" s="18">
        <v>266</v>
      </c>
      <c r="P31" s="18">
        <v>331</v>
      </c>
      <c r="Q31" s="18">
        <v>363</v>
      </c>
      <c r="R31" s="18"/>
      <c r="S31" s="18"/>
      <c r="T31" s="18"/>
      <c r="U31" s="18"/>
      <c r="V31" s="18"/>
      <c r="W31" s="18"/>
      <c r="X31" s="18"/>
      <c r="Y31" s="18"/>
      <c r="Z31" s="19">
        <f>B31+D31+F31+H31+J31+L31+N31+P31+R31+V31+T31+X31</f>
        <v>2822</v>
      </c>
      <c r="AA31" s="19">
        <f>C31+E31+G31+I31+K31+M31+O31+Q31+S31+W31+U31+Y31</f>
        <v>2808</v>
      </c>
      <c r="AB31" s="13">
        <f>(AA31/Z31-1)*100</f>
        <v>-0.49610205527994555</v>
      </c>
    </row>
    <row r="32" spans="1:28" ht="14.45" customHeight="1" x14ac:dyDescent="0.25">
      <c r="A32" s="2"/>
    </row>
    <row r="33" spans="1:28" ht="14.45" customHeight="1" thickBot="1" x14ac:dyDescent="0.3">
      <c r="A33" s="32" t="s">
        <v>28</v>
      </c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</row>
    <row r="34" spans="1:28" ht="14.45" customHeight="1" thickBot="1" x14ac:dyDescent="0.3">
      <c r="A34" s="25"/>
      <c r="B34" s="27" t="s">
        <v>2</v>
      </c>
      <c r="C34" s="28"/>
      <c r="D34" s="27" t="s">
        <v>3</v>
      </c>
      <c r="E34" s="28"/>
      <c r="F34" s="27" t="s">
        <v>4</v>
      </c>
      <c r="G34" s="28"/>
      <c r="H34" s="27" t="s">
        <v>5</v>
      </c>
      <c r="I34" s="28"/>
      <c r="J34" s="27" t="s">
        <v>6</v>
      </c>
      <c r="K34" s="28"/>
      <c r="L34" s="27" t="s">
        <v>7</v>
      </c>
      <c r="M34" s="28"/>
      <c r="N34" s="27" t="s">
        <v>8</v>
      </c>
      <c r="O34" s="28"/>
      <c r="P34" s="27" t="s">
        <v>9</v>
      </c>
      <c r="Q34" s="28"/>
      <c r="R34" s="27" t="str">
        <f>R15</f>
        <v>Setembro</v>
      </c>
      <c r="S34" s="28"/>
      <c r="T34" s="27" t="str">
        <f>T15</f>
        <v>Outubro</v>
      </c>
      <c r="U34" s="28"/>
      <c r="V34" s="27" t="str">
        <f>V15</f>
        <v>Novembro</v>
      </c>
      <c r="W34" s="28"/>
      <c r="X34" s="27" t="s">
        <v>13</v>
      </c>
      <c r="Y34" s="28"/>
      <c r="Z34" s="29" t="s">
        <v>14</v>
      </c>
      <c r="AA34" s="30"/>
      <c r="AB34" s="31"/>
    </row>
    <row r="35" spans="1:28" ht="14.45" customHeight="1" thickBot="1" x14ac:dyDescent="0.3">
      <c r="A35" s="26"/>
      <c r="B35" s="3" t="s">
        <v>15</v>
      </c>
      <c r="C35" s="3" t="s">
        <v>16</v>
      </c>
      <c r="D35" s="3" t="s">
        <v>15</v>
      </c>
      <c r="E35" s="3" t="s">
        <v>16</v>
      </c>
      <c r="F35" s="3" t="s">
        <v>15</v>
      </c>
      <c r="G35" s="3" t="s">
        <v>16</v>
      </c>
      <c r="H35" s="3" t="s">
        <v>15</v>
      </c>
      <c r="I35" s="3" t="s">
        <v>16</v>
      </c>
      <c r="J35" s="3" t="s">
        <v>15</v>
      </c>
      <c r="K35" s="3" t="s">
        <v>16</v>
      </c>
      <c r="L35" s="3" t="s">
        <v>15</v>
      </c>
      <c r="M35" s="3" t="s">
        <v>16</v>
      </c>
      <c r="N35" s="3" t="s">
        <v>15</v>
      </c>
      <c r="O35" s="3" t="s">
        <v>16</v>
      </c>
      <c r="P35" s="3" t="s">
        <v>15</v>
      </c>
      <c r="Q35" s="3" t="s">
        <v>16</v>
      </c>
      <c r="R35" s="3" t="s">
        <v>15</v>
      </c>
      <c r="S35" s="3" t="s">
        <v>16</v>
      </c>
      <c r="T35" s="3" t="str">
        <f>P35</f>
        <v>Cont.</v>
      </c>
      <c r="U35" s="3" t="str">
        <f>Q35</f>
        <v>Real.</v>
      </c>
      <c r="V35" s="3" t="str">
        <f>R35</f>
        <v>Cont.</v>
      </c>
      <c r="W35" s="3" t="str">
        <f>S35</f>
        <v>Real.</v>
      </c>
      <c r="X35" s="3" t="s">
        <v>15</v>
      </c>
      <c r="Y35" s="3" t="s">
        <v>16</v>
      </c>
      <c r="Z35" s="10" t="s">
        <v>15</v>
      </c>
      <c r="AA35" s="10" t="s">
        <v>16</v>
      </c>
      <c r="AB35" s="12" t="s">
        <v>17</v>
      </c>
    </row>
    <row r="36" spans="1:28" ht="14.45" customHeight="1" thickBot="1" x14ac:dyDescent="0.3">
      <c r="A36" s="3" t="s">
        <v>29</v>
      </c>
      <c r="B36" s="4">
        <v>10</v>
      </c>
      <c r="C36" s="4">
        <v>0</v>
      </c>
      <c r="D36" s="4">
        <v>10</v>
      </c>
      <c r="E36" s="4">
        <v>10</v>
      </c>
      <c r="F36" s="4">
        <v>10</v>
      </c>
      <c r="G36" s="4">
        <v>0</v>
      </c>
      <c r="H36" s="4">
        <v>10</v>
      </c>
      <c r="I36" s="4">
        <v>0</v>
      </c>
      <c r="J36" s="4">
        <v>10</v>
      </c>
      <c r="K36" s="4">
        <v>0</v>
      </c>
      <c r="L36" s="4">
        <v>10</v>
      </c>
      <c r="M36" s="4">
        <v>0</v>
      </c>
      <c r="N36" s="4">
        <v>0</v>
      </c>
      <c r="O36" s="4">
        <v>0</v>
      </c>
      <c r="P36" s="4">
        <v>10</v>
      </c>
      <c r="Q36" s="4">
        <v>1</v>
      </c>
      <c r="R36" s="4"/>
      <c r="S36" s="4"/>
      <c r="T36" s="4"/>
      <c r="U36" s="4"/>
      <c r="V36" s="4"/>
      <c r="W36" s="4"/>
      <c r="X36" s="4"/>
      <c r="Y36" s="4"/>
      <c r="Z36" s="6">
        <f>B36+D36+F36+H36+J36+L36+N36+P36+R36+V36+T36+X36</f>
        <v>70</v>
      </c>
      <c r="AA36" s="6">
        <f>C36+E36+G36+I36+K36+M36+O36+Q36+S36+W36+U36+Y36</f>
        <v>11</v>
      </c>
      <c r="AB36" s="13">
        <f>(AA36/Z36-1)*100</f>
        <v>-84.285714285714292</v>
      </c>
    </row>
    <row r="37" spans="1:28" ht="14.45" customHeight="1" thickBot="1" x14ac:dyDescent="0.3">
      <c r="A37" s="3" t="s">
        <v>19</v>
      </c>
      <c r="B37" s="4">
        <v>82</v>
      </c>
      <c r="C37" s="4">
        <v>55</v>
      </c>
      <c r="D37" s="4">
        <v>82</v>
      </c>
      <c r="E37" s="4">
        <v>75</v>
      </c>
      <c r="F37" s="4">
        <v>82</v>
      </c>
      <c r="G37" s="4">
        <v>122</v>
      </c>
      <c r="H37" s="4">
        <v>82</v>
      </c>
      <c r="I37" s="4">
        <v>69</v>
      </c>
      <c r="J37" s="4">
        <v>82</v>
      </c>
      <c r="K37" s="4">
        <v>72</v>
      </c>
      <c r="L37" s="4">
        <v>82</v>
      </c>
      <c r="M37" s="4">
        <v>134</v>
      </c>
      <c r="N37" s="4">
        <v>82</v>
      </c>
      <c r="O37" s="4">
        <v>48</v>
      </c>
      <c r="P37" s="4">
        <v>82</v>
      </c>
      <c r="Q37" s="4">
        <v>98</v>
      </c>
      <c r="R37" s="4"/>
      <c r="S37" s="4"/>
      <c r="T37" s="4"/>
      <c r="U37" s="4"/>
      <c r="V37" s="4"/>
      <c r="W37" s="4"/>
      <c r="X37" s="4"/>
      <c r="Y37" s="4"/>
      <c r="Z37" s="6">
        <f>B37+D37+F37+H37+J37+L37+N37+P37+R37+V37+T37+X37</f>
        <v>656</v>
      </c>
      <c r="AA37" s="6">
        <f t="shared" ref="AA37:AA38" si="8">C37+E37+G37+I37+K37+M37+O37+Q37+S37+W37+U37+Y37</f>
        <v>673</v>
      </c>
      <c r="AB37" s="13">
        <f>(AA37/Z37-1)*100</f>
        <v>2.5914634146341431</v>
      </c>
    </row>
    <row r="38" spans="1:28" ht="14.45" customHeight="1" thickBot="1" x14ac:dyDescent="0.3">
      <c r="A38" s="3" t="s">
        <v>14</v>
      </c>
      <c r="B38" s="4">
        <v>92</v>
      </c>
      <c r="C38" s="4">
        <v>55</v>
      </c>
      <c r="D38" s="4">
        <v>92</v>
      </c>
      <c r="E38" s="4">
        <v>85</v>
      </c>
      <c r="F38" s="4">
        <v>92</v>
      </c>
      <c r="G38" s="4">
        <v>122</v>
      </c>
      <c r="H38" s="4">
        <v>92</v>
      </c>
      <c r="I38" s="4">
        <v>69</v>
      </c>
      <c r="J38" s="4">
        <v>92</v>
      </c>
      <c r="K38" s="4">
        <v>72</v>
      </c>
      <c r="L38" s="4">
        <v>92</v>
      </c>
      <c r="M38" s="4">
        <v>134</v>
      </c>
      <c r="N38" s="4">
        <v>92</v>
      </c>
      <c r="O38" s="4">
        <v>59</v>
      </c>
      <c r="P38" s="4">
        <v>92</v>
      </c>
      <c r="Q38" s="4">
        <v>99</v>
      </c>
      <c r="R38" s="4"/>
      <c r="S38" s="4"/>
      <c r="T38" s="4"/>
      <c r="U38" s="4"/>
      <c r="V38" s="4"/>
      <c r="W38" s="4"/>
      <c r="X38" s="4"/>
      <c r="Y38" s="4"/>
      <c r="Z38" s="6">
        <f>B38+D38+F38+H38+J38+L38+N38+P38+R38+V38+T38+X38</f>
        <v>736</v>
      </c>
      <c r="AA38" s="6">
        <f t="shared" si="8"/>
        <v>695</v>
      </c>
      <c r="AB38" s="13">
        <f>(AA38/Z38-1)*100</f>
        <v>-5.5706521739130483</v>
      </c>
    </row>
    <row r="39" spans="1:28" ht="14.45" customHeight="1" x14ac:dyDescent="0.25">
      <c r="A39" s="2"/>
    </row>
    <row r="40" spans="1:28" ht="14.45" customHeight="1" thickBot="1" x14ac:dyDescent="0.3">
      <c r="A40" s="32" t="s">
        <v>30</v>
      </c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</row>
    <row r="41" spans="1:28" ht="14.45" customHeight="1" thickBot="1" x14ac:dyDescent="0.3">
      <c r="A41" s="25"/>
      <c r="B41" s="27" t="s">
        <v>2</v>
      </c>
      <c r="C41" s="28"/>
      <c r="D41" s="27" t="s">
        <v>3</v>
      </c>
      <c r="E41" s="28"/>
      <c r="F41" s="27" t="s">
        <v>4</v>
      </c>
      <c r="G41" s="28"/>
      <c r="H41" s="27" t="s">
        <v>5</v>
      </c>
      <c r="I41" s="28"/>
      <c r="J41" s="27" t="s">
        <v>6</v>
      </c>
      <c r="K41" s="28"/>
      <c r="L41" s="27" t="s">
        <v>7</v>
      </c>
      <c r="M41" s="28"/>
      <c r="N41" s="27" t="s">
        <v>8</v>
      </c>
      <c r="O41" s="28"/>
      <c r="P41" s="27" t="s">
        <v>9</v>
      </c>
      <c r="Q41" s="28"/>
      <c r="R41" s="27" t="str">
        <f>R7</f>
        <v>Setembro</v>
      </c>
      <c r="S41" s="28"/>
      <c r="T41" s="27" t="str">
        <f>T7</f>
        <v>Outubro</v>
      </c>
      <c r="U41" s="28"/>
      <c r="V41" s="27" t="str">
        <f>V7</f>
        <v>Novembro</v>
      </c>
      <c r="W41" s="28"/>
      <c r="X41" s="27" t="s">
        <v>13</v>
      </c>
      <c r="Y41" s="28"/>
      <c r="Z41" s="29" t="s">
        <v>14</v>
      </c>
      <c r="AA41" s="30"/>
      <c r="AB41" s="31"/>
    </row>
    <row r="42" spans="1:28" ht="14.45" customHeight="1" thickBot="1" x14ac:dyDescent="0.3">
      <c r="A42" s="26"/>
      <c r="B42" s="3" t="s">
        <v>15</v>
      </c>
      <c r="C42" s="3" t="s">
        <v>16</v>
      </c>
      <c r="D42" s="3" t="s">
        <v>15</v>
      </c>
      <c r="E42" s="3" t="s">
        <v>16</v>
      </c>
      <c r="F42" s="3" t="s">
        <v>15</v>
      </c>
      <c r="G42" s="3" t="s">
        <v>16</v>
      </c>
      <c r="H42" s="3" t="s">
        <v>15</v>
      </c>
      <c r="I42" s="3" t="s">
        <v>16</v>
      </c>
      <c r="J42" s="3" t="s">
        <v>15</v>
      </c>
      <c r="K42" s="3" t="s">
        <v>16</v>
      </c>
      <c r="L42" s="3" t="s">
        <v>15</v>
      </c>
      <c r="M42" s="3" t="s">
        <v>16</v>
      </c>
      <c r="N42" s="3" t="s">
        <v>15</v>
      </c>
      <c r="O42" s="3" t="s">
        <v>16</v>
      </c>
      <c r="P42" s="3" t="s">
        <v>15</v>
      </c>
      <c r="Q42" s="3" t="s">
        <v>16</v>
      </c>
      <c r="R42" s="3" t="s">
        <v>15</v>
      </c>
      <c r="S42" s="3" t="s">
        <v>16</v>
      </c>
      <c r="T42" s="3" t="s">
        <v>15</v>
      </c>
      <c r="U42" s="3" t="str">
        <f>Q42</f>
        <v>Real.</v>
      </c>
      <c r="V42" s="3" t="s">
        <v>15</v>
      </c>
      <c r="W42" s="3" t="str">
        <f>S42</f>
        <v>Real.</v>
      </c>
      <c r="X42" s="3" t="s">
        <v>15</v>
      </c>
      <c r="Y42" s="3" t="s">
        <v>16</v>
      </c>
      <c r="Z42" s="10" t="s">
        <v>15</v>
      </c>
      <c r="AA42" s="10" t="s">
        <v>16</v>
      </c>
      <c r="AB42" s="12" t="s">
        <v>17</v>
      </c>
    </row>
    <row r="43" spans="1:28" ht="14.45" customHeight="1" thickBot="1" x14ac:dyDescent="0.3">
      <c r="A43" s="3" t="s">
        <v>31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/>
      <c r="S43" s="4"/>
      <c r="T43" s="4"/>
      <c r="U43" s="4"/>
      <c r="V43" s="4"/>
      <c r="W43" s="4"/>
      <c r="X43" s="4"/>
      <c r="Y43" s="4"/>
      <c r="Z43" s="6">
        <f t="shared" ref="Z43:AA54" si="9">B43+D43+F43+H43+J43+L43+N43+P43+R43+V43+T43+X43</f>
        <v>0</v>
      </c>
      <c r="AA43" s="6">
        <f t="shared" si="9"/>
        <v>0</v>
      </c>
      <c r="AB43" s="14">
        <v>0</v>
      </c>
    </row>
    <row r="44" spans="1:28" ht="14.45" customHeight="1" thickBot="1" x14ac:dyDescent="0.3">
      <c r="A44" s="3" t="s">
        <v>32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/>
      <c r="S44" s="4"/>
      <c r="T44" s="4"/>
      <c r="U44" s="4"/>
      <c r="V44" s="4"/>
      <c r="W44" s="4"/>
      <c r="X44" s="4"/>
      <c r="Y44" s="4"/>
      <c r="Z44" s="6">
        <f t="shared" si="9"/>
        <v>0</v>
      </c>
      <c r="AA44" s="6">
        <f t="shared" si="9"/>
        <v>0</v>
      </c>
      <c r="AB44" s="14">
        <v>0</v>
      </c>
    </row>
    <row r="45" spans="1:28" ht="14.45" customHeight="1" thickBot="1" x14ac:dyDescent="0.3">
      <c r="A45" s="3" t="s">
        <v>33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/>
      <c r="S45" s="4"/>
      <c r="T45" s="4"/>
      <c r="U45" s="4"/>
      <c r="V45" s="4"/>
      <c r="W45" s="4"/>
      <c r="X45" s="4"/>
      <c r="Y45" s="4"/>
      <c r="Z45" s="6">
        <f t="shared" si="9"/>
        <v>0</v>
      </c>
      <c r="AA45" s="6">
        <f t="shared" si="9"/>
        <v>0</v>
      </c>
      <c r="AB45" s="14">
        <v>0</v>
      </c>
    </row>
    <row r="46" spans="1:28" ht="14.45" customHeight="1" thickBot="1" x14ac:dyDescent="0.3">
      <c r="A46" s="3" t="s">
        <v>34</v>
      </c>
      <c r="B46" s="4">
        <v>250</v>
      </c>
      <c r="C46" s="4">
        <v>192</v>
      </c>
      <c r="D46" s="4">
        <v>250</v>
      </c>
      <c r="E46" s="4">
        <v>184</v>
      </c>
      <c r="F46" s="4">
        <v>250</v>
      </c>
      <c r="G46" s="4">
        <v>224</v>
      </c>
      <c r="H46" s="4">
        <v>250</v>
      </c>
      <c r="I46" s="4">
        <v>199</v>
      </c>
      <c r="J46" s="4">
        <v>250</v>
      </c>
      <c r="K46" s="4">
        <v>181</v>
      </c>
      <c r="L46" s="4">
        <v>250</v>
      </c>
      <c r="M46" s="4">
        <v>230</v>
      </c>
      <c r="N46" s="4">
        <v>260</v>
      </c>
      <c r="O46" s="4">
        <v>159</v>
      </c>
      <c r="P46" s="4">
        <v>260</v>
      </c>
      <c r="Q46" s="4">
        <v>136</v>
      </c>
      <c r="R46" s="4"/>
      <c r="S46" s="4"/>
      <c r="T46" s="4"/>
      <c r="U46" s="4"/>
      <c r="V46" s="4"/>
      <c r="W46" s="4"/>
      <c r="X46" s="4"/>
      <c r="Y46" s="4"/>
      <c r="Z46" s="6">
        <f t="shared" si="9"/>
        <v>2020</v>
      </c>
      <c r="AA46" s="6">
        <f>C46+E46+G46+I46+K46+M46+O46+Q46+S46+W46+U46+Y46</f>
        <v>1505</v>
      </c>
      <c r="AB46" s="15">
        <f>(AA46/Z46-1)*100</f>
        <v>-25.495049504950494</v>
      </c>
    </row>
    <row r="47" spans="1:28" ht="14.45" customHeight="1" thickBot="1" x14ac:dyDescent="0.3">
      <c r="A47" s="3" t="s">
        <v>35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6">
        <f t="shared" si="9"/>
        <v>0</v>
      </c>
      <c r="AA47" s="6">
        <f t="shared" si="9"/>
        <v>0</v>
      </c>
      <c r="AB47" s="14">
        <v>0</v>
      </c>
    </row>
    <row r="48" spans="1:28" ht="14.45" customHeight="1" thickBot="1" x14ac:dyDescent="0.3">
      <c r="A48" s="3" t="s">
        <v>36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6">
        <f t="shared" si="9"/>
        <v>0</v>
      </c>
      <c r="AA48" s="6">
        <f t="shared" si="9"/>
        <v>0</v>
      </c>
      <c r="AB48" s="14">
        <v>0</v>
      </c>
    </row>
    <row r="49" spans="1:28" ht="14.45" customHeight="1" thickBot="1" x14ac:dyDescent="0.3">
      <c r="A49" s="3" t="s">
        <v>37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6">
        <f t="shared" si="9"/>
        <v>0</v>
      </c>
      <c r="AA49" s="6">
        <f t="shared" si="9"/>
        <v>0</v>
      </c>
      <c r="AB49" s="14">
        <v>0</v>
      </c>
    </row>
    <row r="50" spans="1:28" ht="14.45" customHeight="1" thickBot="1" x14ac:dyDescent="0.3">
      <c r="A50" s="3" t="s">
        <v>38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6">
        <f t="shared" si="9"/>
        <v>0</v>
      </c>
      <c r="AA50" s="6">
        <f t="shared" si="9"/>
        <v>0</v>
      </c>
      <c r="AB50" s="14">
        <v>0</v>
      </c>
    </row>
    <row r="51" spans="1:28" ht="14.45" customHeight="1" thickBot="1" x14ac:dyDescent="0.3">
      <c r="A51" s="3" t="s">
        <v>39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6">
        <f t="shared" si="9"/>
        <v>0</v>
      </c>
      <c r="AA51" s="6">
        <f t="shared" si="9"/>
        <v>0</v>
      </c>
      <c r="AB51" s="14">
        <v>0</v>
      </c>
    </row>
    <row r="52" spans="1:28" ht="14.45" customHeight="1" thickBot="1" x14ac:dyDescent="0.3">
      <c r="A52" s="3" t="s">
        <v>40</v>
      </c>
      <c r="B52" s="4">
        <v>513</v>
      </c>
      <c r="C52" s="4">
        <v>348</v>
      </c>
      <c r="D52" s="4">
        <v>513</v>
      </c>
      <c r="E52" s="4">
        <v>287</v>
      </c>
      <c r="F52" s="4">
        <v>513</v>
      </c>
      <c r="G52" s="4">
        <v>511</v>
      </c>
      <c r="H52" s="4">
        <v>513</v>
      </c>
      <c r="I52" s="4">
        <v>444</v>
      </c>
      <c r="J52" s="4">
        <v>513</v>
      </c>
      <c r="K52" s="4">
        <v>625</v>
      </c>
      <c r="L52" s="4">
        <v>513</v>
      </c>
      <c r="M52" s="4">
        <v>740</v>
      </c>
      <c r="N52" s="4">
        <v>402</v>
      </c>
      <c r="O52" s="4">
        <v>597</v>
      </c>
      <c r="P52" s="4">
        <v>402</v>
      </c>
      <c r="Q52" s="4">
        <v>736</v>
      </c>
      <c r="R52" s="4"/>
      <c r="S52" s="4"/>
      <c r="T52" s="4"/>
      <c r="U52" s="4"/>
      <c r="V52" s="4"/>
      <c r="W52" s="4"/>
      <c r="X52" s="4"/>
      <c r="Y52" s="4"/>
      <c r="Z52" s="6">
        <f t="shared" si="9"/>
        <v>3882</v>
      </c>
      <c r="AA52" s="6">
        <f>C52+E52+G52+I52+K52+M52+O52+Q52+S52+W52+U52+Y52</f>
        <v>4288</v>
      </c>
      <c r="AB52" s="21">
        <f>(AA52/Z52-1)*100</f>
        <v>10.458526532715084</v>
      </c>
    </row>
    <row r="53" spans="1:28" ht="14.45" customHeight="1" thickBot="1" x14ac:dyDescent="0.3">
      <c r="A53" s="3" t="s">
        <v>41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/>
      <c r="S53" s="4"/>
      <c r="T53" s="4"/>
      <c r="U53" s="4"/>
      <c r="V53" s="4"/>
      <c r="W53" s="4"/>
      <c r="X53" s="4"/>
      <c r="Y53" s="4">
        <v>0</v>
      </c>
      <c r="Z53" s="6">
        <f t="shared" si="9"/>
        <v>0</v>
      </c>
      <c r="AA53" s="6">
        <f t="shared" si="9"/>
        <v>0</v>
      </c>
      <c r="AB53" s="14">
        <v>0</v>
      </c>
    </row>
    <row r="54" spans="1:28" ht="14.45" customHeight="1" thickBot="1" x14ac:dyDescent="0.3">
      <c r="A54" s="3" t="s">
        <v>14</v>
      </c>
      <c r="B54" s="4">
        <f t="shared" ref="B54:C54" si="10">SUM(B43:B53)</f>
        <v>763</v>
      </c>
      <c r="C54" s="4">
        <f t="shared" si="10"/>
        <v>540</v>
      </c>
      <c r="D54" s="4">
        <f t="shared" ref="D54:S54" si="11">SUM(D43:D53)</f>
        <v>763</v>
      </c>
      <c r="E54" s="4">
        <f t="shared" si="11"/>
        <v>471</v>
      </c>
      <c r="F54" s="4">
        <f t="shared" si="11"/>
        <v>763</v>
      </c>
      <c r="G54" s="4">
        <f t="shared" si="11"/>
        <v>735</v>
      </c>
      <c r="H54" s="4">
        <f t="shared" si="11"/>
        <v>763</v>
      </c>
      <c r="I54" s="4">
        <f t="shared" si="11"/>
        <v>643</v>
      </c>
      <c r="J54" s="4">
        <f t="shared" ref="J54" si="12">SUM(J43:J53)</f>
        <v>763</v>
      </c>
      <c r="K54" s="4">
        <f t="shared" si="11"/>
        <v>806</v>
      </c>
      <c r="L54" s="4">
        <f t="shared" si="11"/>
        <v>763</v>
      </c>
      <c r="M54" s="4">
        <f t="shared" si="11"/>
        <v>970</v>
      </c>
      <c r="N54" s="4">
        <f t="shared" si="11"/>
        <v>662</v>
      </c>
      <c r="O54" s="4">
        <f t="shared" si="11"/>
        <v>756</v>
      </c>
      <c r="P54" s="4">
        <f t="shared" si="11"/>
        <v>662</v>
      </c>
      <c r="Q54" s="4">
        <f t="shared" si="11"/>
        <v>872</v>
      </c>
      <c r="R54" s="4">
        <f t="shared" si="11"/>
        <v>0</v>
      </c>
      <c r="S54" s="4">
        <f t="shared" si="11"/>
        <v>0</v>
      </c>
      <c r="T54" s="4">
        <f>SUM(T43:T53)</f>
        <v>0</v>
      </c>
      <c r="U54" s="4">
        <f t="shared" ref="U54:Y54" si="13">SUM(U43:U53)</f>
        <v>0</v>
      </c>
      <c r="V54" s="4">
        <f t="shared" si="13"/>
        <v>0</v>
      </c>
      <c r="W54" s="4">
        <f t="shared" si="13"/>
        <v>0</v>
      </c>
      <c r="X54" s="4">
        <f t="shared" si="13"/>
        <v>0</v>
      </c>
      <c r="Y54" s="4">
        <f t="shared" si="13"/>
        <v>0</v>
      </c>
      <c r="Z54" s="6">
        <f t="shared" si="9"/>
        <v>5902</v>
      </c>
      <c r="AA54" s="6">
        <f>C54+E54+G54+I54+K54+M54+O54+Q54+S54+W54+U54+Y54</f>
        <v>5793</v>
      </c>
      <c r="AB54" s="16">
        <f>(AA54/Z54-1)*100</f>
        <v>-1.8468315825143966</v>
      </c>
    </row>
    <row r="55" spans="1:28" ht="14.45" customHeight="1" x14ac:dyDescent="0.25">
      <c r="A55" s="2"/>
    </row>
    <row r="56" spans="1:28" ht="14.45" customHeight="1" thickBot="1" x14ac:dyDescent="0.3">
      <c r="A56" s="32" t="s">
        <v>42</v>
      </c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</row>
    <row r="57" spans="1:28" ht="14.45" customHeight="1" thickBot="1" x14ac:dyDescent="0.3">
      <c r="A57" s="25"/>
      <c r="B57" s="27" t="s">
        <v>2</v>
      </c>
      <c r="C57" s="28"/>
      <c r="D57" s="27" t="s">
        <v>3</v>
      </c>
      <c r="E57" s="28"/>
      <c r="F57" s="27" t="s">
        <v>4</v>
      </c>
      <c r="G57" s="28"/>
      <c r="H57" s="27" t="s">
        <v>5</v>
      </c>
      <c r="I57" s="28"/>
      <c r="J57" s="27" t="s">
        <v>6</v>
      </c>
      <c r="K57" s="28"/>
      <c r="L57" s="27" t="s">
        <v>7</v>
      </c>
      <c r="M57" s="28"/>
      <c r="N57" s="27" t="s">
        <v>8</v>
      </c>
      <c r="O57" s="28"/>
      <c r="P57" s="27" t="s">
        <v>9</v>
      </c>
      <c r="Q57" s="28"/>
      <c r="R57" s="27" t="str">
        <f>R7</f>
        <v>Setembro</v>
      </c>
      <c r="S57" s="28"/>
      <c r="T57" s="27" t="str">
        <f>T7</f>
        <v>Outubro</v>
      </c>
      <c r="U57" s="28"/>
      <c r="V57" s="27" t="str">
        <f>V7</f>
        <v>Novembro</v>
      </c>
      <c r="W57" s="28"/>
      <c r="X57" s="27" t="s">
        <v>13</v>
      </c>
      <c r="Y57" s="28"/>
      <c r="Z57" s="29" t="s">
        <v>14</v>
      </c>
      <c r="AA57" s="30"/>
      <c r="AB57" s="31"/>
    </row>
    <row r="58" spans="1:28" ht="14.45" customHeight="1" thickBot="1" x14ac:dyDescent="0.3">
      <c r="A58" s="26"/>
      <c r="B58" s="3" t="s">
        <v>15</v>
      </c>
      <c r="C58" s="3" t="s">
        <v>16</v>
      </c>
      <c r="D58" s="3" t="s">
        <v>15</v>
      </c>
      <c r="E58" s="3" t="s">
        <v>16</v>
      </c>
      <c r="F58" s="3" t="s">
        <v>15</v>
      </c>
      <c r="G58" s="3" t="s">
        <v>16</v>
      </c>
      <c r="H58" s="3" t="s">
        <v>15</v>
      </c>
      <c r="I58" s="3" t="s">
        <v>16</v>
      </c>
      <c r="J58" s="3" t="s">
        <v>15</v>
      </c>
      <c r="K58" s="3" t="s">
        <v>16</v>
      </c>
      <c r="L58" s="3" t="s">
        <v>15</v>
      </c>
      <c r="M58" s="3" t="s">
        <v>16</v>
      </c>
      <c r="N58" s="3" t="s">
        <v>15</v>
      </c>
      <c r="O58" s="3" t="s">
        <v>16</v>
      </c>
      <c r="P58" s="3" t="s">
        <v>15</v>
      </c>
      <c r="Q58" s="3" t="s">
        <v>16</v>
      </c>
      <c r="R58" s="3" t="s">
        <v>15</v>
      </c>
      <c r="S58" s="3" t="s">
        <v>16</v>
      </c>
      <c r="T58" s="3" t="str">
        <f>P58</f>
        <v>Cont.</v>
      </c>
      <c r="U58" s="3" t="str">
        <f>Q58</f>
        <v>Real.</v>
      </c>
      <c r="V58" s="3" t="str">
        <f>R58</f>
        <v>Cont.</v>
      </c>
      <c r="W58" s="3" t="str">
        <f>S58</f>
        <v>Real.</v>
      </c>
      <c r="X58" s="3" t="s">
        <v>15</v>
      </c>
      <c r="Y58" s="3" t="s">
        <v>16</v>
      </c>
      <c r="Z58" s="10" t="s">
        <v>15</v>
      </c>
      <c r="AA58" s="10" t="s">
        <v>16</v>
      </c>
      <c r="AB58" s="12" t="s">
        <v>17</v>
      </c>
    </row>
    <row r="59" spans="1:28" ht="14.45" customHeight="1" thickBot="1" x14ac:dyDescent="0.3">
      <c r="A59" s="3" t="s">
        <v>43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6">
        <f t="shared" ref="Z59:AA67" si="14">B59+D59+F59+H59+J59+L59+N59+P59+R59+V59+T59+X59</f>
        <v>0</v>
      </c>
      <c r="AA59" s="6">
        <f t="shared" si="14"/>
        <v>0</v>
      </c>
      <c r="AB59" s="14">
        <v>0</v>
      </c>
    </row>
    <row r="60" spans="1:28" ht="14.45" customHeight="1" thickBot="1" x14ac:dyDescent="0.3">
      <c r="A60" s="3" t="s">
        <v>44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6">
        <f t="shared" si="14"/>
        <v>0</v>
      </c>
      <c r="AA60" s="6">
        <f t="shared" si="14"/>
        <v>0</v>
      </c>
      <c r="AB60" s="14">
        <v>0</v>
      </c>
    </row>
    <row r="61" spans="1:28" ht="14.45" customHeight="1" thickBot="1" x14ac:dyDescent="0.3">
      <c r="A61" s="3" t="s">
        <v>45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6">
        <f t="shared" si="14"/>
        <v>0</v>
      </c>
      <c r="AA61" s="6">
        <f t="shared" si="14"/>
        <v>0</v>
      </c>
      <c r="AB61" s="14">
        <v>0</v>
      </c>
    </row>
    <row r="62" spans="1:28" ht="14.45" customHeight="1" thickBot="1" x14ac:dyDescent="0.3">
      <c r="A62" s="3" t="s">
        <v>46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6">
        <f t="shared" si="14"/>
        <v>0</v>
      </c>
      <c r="AA62" s="6">
        <f t="shared" si="14"/>
        <v>0</v>
      </c>
      <c r="AB62" s="14">
        <v>0</v>
      </c>
    </row>
    <row r="63" spans="1:28" ht="14.45" customHeight="1" thickBot="1" x14ac:dyDescent="0.3">
      <c r="A63" s="3" t="s">
        <v>47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6">
        <f t="shared" si="14"/>
        <v>0</v>
      </c>
      <c r="AA63" s="6">
        <f t="shared" si="14"/>
        <v>0</v>
      </c>
      <c r="AB63" s="14">
        <v>0</v>
      </c>
    </row>
    <row r="64" spans="1:28" ht="14.45" customHeight="1" thickBot="1" x14ac:dyDescent="0.3">
      <c r="A64" s="3" t="s">
        <v>48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6">
        <f t="shared" si="14"/>
        <v>0</v>
      </c>
      <c r="AA64" s="6">
        <f t="shared" si="14"/>
        <v>0</v>
      </c>
      <c r="AB64" s="14">
        <v>0</v>
      </c>
    </row>
    <row r="65" spans="1:28" ht="14.45" customHeight="1" thickBot="1" x14ac:dyDescent="0.3">
      <c r="A65" s="3" t="s">
        <v>49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6">
        <f t="shared" si="14"/>
        <v>0</v>
      </c>
      <c r="AA65" s="6">
        <f t="shared" si="14"/>
        <v>0</v>
      </c>
      <c r="AB65" s="14">
        <v>0</v>
      </c>
    </row>
    <row r="66" spans="1:28" ht="14.45" customHeight="1" thickBot="1" x14ac:dyDescent="0.3">
      <c r="A66" s="3" t="s">
        <v>50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6">
        <f t="shared" si="14"/>
        <v>0</v>
      </c>
      <c r="AA66" s="6">
        <f t="shared" si="14"/>
        <v>0</v>
      </c>
      <c r="AB66" s="14">
        <v>0</v>
      </c>
    </row>
    <row r="67" spans="1:28" ht="14.45" customHeight="1" thickBot="1" x14ac:dyDescent="0.3">
      <c r="A67" s="3" t="s">
        <v>51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6">
        <f t="shared" si="14"/>
        <v>0</v>
      </c>
      <c r="AA67" s="6">
        <f t="shared" si="14"/>
        <v>0</v>
      </c>
      <c r="AB67" s="14">
        <v>0</v>
      </c>
    </row>
    <row r="68" spans="1:28" ht="14.45" customHeight="1" x14ac:dyDescent="0.25">
      <c r="A68" s="2"/>
    </row>
    <row r="69" spans="1:28" ht="14.45" customHeight="1" thickBot="1" x14ac:dyDescent="0.3">
      <c r="A69" s="32" t="s">
        <v>52</v>
      </c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</row>
    <row r="70" spans="1:28" ht="14.45" customHeight="1" thickBot="1" x14ac:dyDescent="0.3">
      <c r="A70" s="25"/>
      <c r="B70" s="27" t="s">
        <v>2</v>
      </c>
      <c r="C70" s="28"/>
      <c r="D70" s="27" t="s">
        <v>3</v>
      </c>
      <c r="E70" s="28"/>
      <c r="F70" s="27" t="s">
        <v>4</v>
      </c>
      <c r="G70" s="28"/>
      <c r="H70" s="27" t="s">
        <v>5</v>
      </c>
      <c r="I70" s="28"/>
      <c r="J70" s="27" t="s">
        <v>6</v>
      </c>
      <c r="K70" s="28"/>
      <c r="L70" s="27" t="s">
        <v>7</v>
      </c>
      <c r="M70" s="28"/>
      <c r="N70" s="27" t="s">
        <v>8</v>
      </c>
      <c r="O70" s="28"/>
      <c r="P70" s="27" t="s">
        <v>9</v>
      </c>
      <c r="Q70" s="28"/>
      <c r="R70" s="27" t="str">
        <f>R7</f>
        <v>Setembro</v>
      </c>
      <c r="S70" s="28"/>
      <c r="T70" s="27" t="str">
        <f>T7</f>
        <v>Outubro</v>
      </c>
      <c r="U70" s="28"/>
      <c r="V70" s="27" t="str">
        <f>V7</f>
        <v>Novembro</v>
      </c>
      <c r="W70" s="28"/>
      <c r="X70" s="27" t="s">
        <v>13</v>
      </c>
      <c r="Y70" s="28"/>
      <c r="Z70" s="29" t="s">
        <v>14</v>
      </c>
      <c r="AA70" s="30"/>
      <c r="AB70" s="31"/>
    </row>
    <row r="71" spans="1:28" ht="14.45" customHeight="1" thickBot="1" x14ac:dyDescent="0.3">
      <c r="A71" s="26"/>
      <c r="B71" s="3" t="s">
        <v>15</v>
      </c>
      <c r="C71" s="3" t="s">
        <v>16</v>
      </c>
      <c r="D71" s="3" t="s">
        <v>15</v>
      </c>
      <c r="E71" s="3" t="s">
        <v>16</v>
      </c>
      <c r="F71" s="3" t="s">
        <v>15</v>
      </c>
      <c r="G71" s="3" t="s">
        <v>16</v>
      </c>
      <c r="H71" s="3" t="s">
        <v>15</v>
      </c>
      <c r="I71" s="3" t="s">
        <v>16</v>
      </c>
      <c r="J71" s="3" t="s">
        <v>15</v>
      </c>
      <c r="K71" s="3" t="s">
        <v>16</v>
      </c>
      <c r="L71" s="3" t="s">
        <v>15</v>
      </c>
      <c r="M71" s="3" t="s">
        <v>16</v>
      </c>
      <c r="N71" s="3" t="s">
        <v>15</v>
      </c>
      <c r="O71" s="3" t="s">
        <v>16</v>
      </c>
      <c r="P71" s="3" t="s">
        <v>15</v>
      </c>
      <c r="Q71" s="3" t="s">
        <v>16</v>
      </c>
      <c r="R71" s="3" t="s">
        <v>15</v>
      </c>
      <c r="S71" s="3" t="s">
        <v>16</v>
      </c>
      <c r="T71" s="3" t="str">
        <f>P71</f>
        <v>Cont.</v>
      </c>
      <c r="U71" s="3" t="str">
        <f>Q71</f>
        <v>Real.</v>
      </c>
      <c r="V71" s="3" t="str">
        <f>R71</f>
        <v>Cont.</v>
      </c>
      <c r="W71" s="3" t="str">
        <f>S71</f>
        <v>Real.</v>
      </c>
      <c r="X71" s="3" t="s">
        <v>15</v>
      </c>
      <c r="Y71" s="3" t="s">
        <v>16</v>
      </c>
      <c r="Z71" s="10" t="s">
        <v>15</v>
      </c>
      <c r="AA71" s="10" t="s">
        <v>16</v>
      </c>
      <c r="AB71" s="12" t="s">
        <v>17</v>
      </c>
    </row>
    <row r="72" spans="1:28" ht="14.45" customHeight="1" thickBot="1" x14ac:dyDescent="0.3">
      <c r="A72" s="3" t="s">
        <v>53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6">
        <f t="shared" ref="Z72:AA74" si="15">B72+D72+F72+H72+J72+L72+N72+P72+R72+V72+T72+X72</f>
        <v>0</v>
      </c>
      <c r="AA72" s="6">
        <f t="shared" si="15"/>
        <v>0</v>
      </c>
      <c r="AB72" s="14">
        <v>0</v>
      </c>
    </row>
    <row r="73" spans="1:28" ht="14.45" customHeight="1" thickBot="1" x14ac:dyDescent="0.3">
      <c r="A73" s="3" t="s">
        <v>54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6">
        <f t="shared" si="15"/>
        <v>0</v>
      </c>
      <c r="AA73" s="6">
        <f t="shared" si="15"/>
        <v>0</v>
      </c>
      <c r="AB73" s="14">
        <v>0</v>
      </c>
    </row>
    <row r="74" spans="1:28" ht="14.45" customHeight="1" thickBot="1" x14ac:dyDescent="0.3">
      <c r="A74" s="3" t="s">
        <v>14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6">
        <f t="shared" si="15"/>
        <v>0</v>
      </c>
      <c r="AA74" s="6">
        <f t="shared" si="15"/>
        <v>0</v>
      </c>
      <c r="AB74" s="14">
        <v>0</v>
      </c>
    </row>
    <row r="75" spans="1:28" ht="14.45" customHeight="1" x14ac:dyDescent="0.25">
      <c r="A75" s="2"/>
    </row>
    <row r="76" spans="1:28" ht="14.45" customHeight="1" thickBot="1" x14ac:dyDescent="0.3">
      <c r="A76" s="32" t="s">
        <v>55</v>
      </c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</row>
    <row r="77" spans="1:28" ht="14.45" customHeight="1" thickBot="1" x14ac:dyDescent="0.3">
      <c r="A77" s="25"/>
      <c r="B77" s="27" t="s">
        <v>2</v>
      </c>
      <c r="C77" s="28"/>
      <c r="D77" s="27" t="s">
        <v>3</v>
      </c>
      <c r="E77" s="28"/>
      <c r="F77" s="27" t="s">
        <v>4</v>
      </c>
      <c r="G77" s="28"/>
      <c r="H77" s="27" t="s">
        <v>5</v>
      </c>
      <c r="I77" s="28"/>
      <c r="J77" s="27" t="s">
        <v>6</v>
      </c>
      <c r="K77" s="28"/>
      <c r="L77" s="27" t="s">
        <v>7</v>
      </c>
      <c r="M77" s="28"/>
      <c r="N77" s="27" t="s">
        <v>8</v>
      </c>
      <c r="O77" s="28"/>
      <c r="P77" s="27" t="s">
        <v>9</v>
      </c>
      <c r="Q77" s="28"/>
      <c r="R77" s="27" t="str">
        <f>R7</f>
        <v>Setembro</v>
      </c>
      <c r="S77" s="28"/>
      <c r="T77" s="27" t="str">
        <f>T7</f>
        <v>Outubro</v>
      </c>
      <c r="U77" s="28"/>
      <c r="V77" s="27" t="str">
        <f>V7</f>
        <v>Novembro</v>
      </c>
      <c r="W77" s="28"/>
      <c r="X77" s="27" t="s">
        <v>13</v>
      </c>
      <c r="Y77" s="28"/>
      <c r="Z77" s="29" t="s">
        <v>14</v>
      </c>
      <c r="AA77" s="30"/>
      <c r="AB77" s="31"/>
    </row>
    <row r="78" spans="1:28" ht="14.45" customHeight="1" thickBot="1" x14ac:dyDescent="0.3">
      <c r="A78" s="26"/>
      <c r="B78" s="3" t="s">
        <v>15</v>
      </c>
      <c r="C78" s="3" t="s">
        <v>16</v>
      </c>
      <c r="D78" s="3" t="s">
        <v>15</v>
      </c>
      <c r="E78" s="3" t="s">
        <v>16</v>
      </c>
      <c r="F78" s="3" t="s">
        <v>15</v>
      </c>
      <c r="G78" s="3" t="s">
        <v>16</v>
      </c>
      <c r="H78" s="3" t="s">
        <v>15</v>
      </c>
      <c r="I78" s="3" t="s">
        <v>16</v>
      </c>
      <c r="J78" s="3" t="s">
        <v>15</v>
      </c>
      <c r="K78" s="3" t="s">
        <v>16</v>
      </c>
      <c r="L78" s="3" t="s">
        <v>15</v>
      </c>
      <c r="M78" s="3" t="s">
        <v>16</v>
      </c>
      <c r="N78" s="3" t="s">
        <v>15</v>
      </c>
      <c r="O78" s="3" t="s">
        <v>16</v>
      </c>
      <c r="P78" s="3" t="s">
        <v>15</v>
      </c>
      <c r="Q78" s="3" t="s">
        <v>16</v>
      </c>
      <c r="R78" s="3" t="s">
        <v>15</v>
      </c>
      <c r="S78" s="3" t="s">
        <v>16</v>
      </c>
      <c r="T78" s="3" t="str">
        <f>P78</f>
        <v>Cont.</v>
      </c>
      <c r="U78" s="3" t="str">
        <f>Q78</f>
        <v>Real.</v>
      </c>
      <c r="V78" s="3" t="str">
        <f>R78</f>
        <v>Cont.</v>
      </c>
      <c r="W78" s="3" t="str">
        <f>S78</f>
        <v>Real.</v>
      </c>
      <c r="X78" s="3" t="s">
        <v>15</v>
      </c>
      <c r="Y78" s="3" t="s">
        <v>16</v>
      </c>
      <c r="Z78" s="10" t="s">
        <v>15</v>
      </c>
      <c r="AA78" s="10" t="s">
        <v>16</v>
      </c>
      <c r="AB78" s="12" t="s">
        <v>17</v>
      </c>
    </row>
    <row r="79" spans="1:28" ht="14.45" customHeight="1" thickBot="1" x14ac:dyDescent="0.3">
      <c r="A79" s="3" t="s">
        <v>18</v>
      </c>
      <c r="B79" s="4">
        <v>20</v>
      </c>
      <c r="C79" s="4">
        <v>0</v>
      </c>
      <c r="D79" s="4">
        <v>20</v>
      </c>
      <c r="E79" s="4">
        <v>0</v>
      </c>
      <c r="F79" s="4">
        <v>20</v>
      </c>
      <c r="G79" s="4">
        <v>0</v>
      </c>
      <c r="H79" s="4">
        <v>20</v>
      </c>
      <c r="I79" s="4">
        <v>0</v>
      </c>
      <c r="J79" s="4">
        <v>0</v>
      </c>
      <c r="K79" s="4">
        <v>0</v>
      </c>
      <c r="L79" s="4">
        <v>20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6">
        <f>B79+D79+F79+H79+J79+L79+N79+P79+R79+V79+T79+X79</f>
        <v>100</v>
      </c>
      <c r="AA79" s="6">
        <f>C79+E79+G79+I79+K79+M79+O79+Q79+S79+W79+U79+Y79</f>
        <v>0</v>
      </c>
      <c r="AB79" s="14">
        <f>(AA79/Z79-1)*100</f>
        <v>-100</v>
      </c>
    </row>
    <row r="80" spans="1:28" ht="14.45" customHeight="1" x14ac:dyDescent="0.25">
      <c r="A80" s="2"/>
    </row>
    <row r="81" spans="1:28" ht="14.45" customHeight="1" thickBot="1" x14ac:dyDescent="0.3">
      <c r="A81" s="32" t="s">
        <v>56</v>
      </c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</row>
    <row r="82" spans="1:28" ht="14.45" customHeight="1" thickBot="1" x14ac:dyDescent="0.3">
      <c r="A82" s="25"/>
      <c r="B82" s="27" t="s">
        <v>2</v>
      </c>
      <c r="C82" s="28"/>
      <c r="D82" s="27" t="s">
        <v>3</v>
      </c>
      <c r="E82" s="28"/>
      <c r="F82" s="27" t="s">
        <v>4</v>
      </c>
      <c r="G82" s="28"/>
      <c r="H82" s="27" t="s">
        <v>5</v>
      </c>
      <c r="I82" s="28"/>
      <c r="J82" s="27" t="s">
        <v>6</v>
      </c>
      <c r="K82" s="28"/>
      <c r="L82" s="27" t="s">
        <v>7</v>
      </c>
      <c r="M82" s="28"/>
      <c r="N82" s="27" t="s">
        <v>8</v>
      </c>
      <c r="O82" s="28"/>
      <c r="P82" s="27" t="s">
        <v>9</v>
      </c>
      <c r="Q82" s="28"/>
      <c r="R82" s="27" t="str">
        <f>R7</f>
        <v>Setembro</v>
      </c>
      <c r="S82" s="28"/>
      <c r="T82" s="27" t="str">
        <f>T7</f>
        <v>Outubro</v>
      </c>
      <c r="U82" s="28"/>
      <c r="V82" s="27" t="str">
        <f>V7</f>
        <v>Novembro</v>
      </c>
      <c r="W82" s="28"/>
      <c r="X82" s="27" t="s">
        <v>13</v>
      </c>
      <c r="Y82" s="28"/>
      <c r="Z82" s="29" t="s">
        <v>14</v>
      </c>
      <c r="AA82" s="30"/>
      <c r="AB82" s="31"/>
    </row>
    <row r="83" spans="1:28" ht="14.45" customHeight="1" thickBot="1" x14ac:dyDescent="0.3">
      <c r="A83" s="26"/>
      <c r="B83" s="3" t="s">
        <v>15</v>
      </c>
      <c r="C83" s="3" t="s">
        <v>16</v>
      </c>
      <c r="D83" s="3" t="s">
        <v>15</v>
      </c>
      <c r="E83" s="3" t="s">
        <v>16</v>
      </c>
      <c r="F83" s="3" t="s">
        <v>15</v>
      </c>
      <c r="G83" s="3" t="s">
        <v>16</v>
      </c>
      <c r="H83" s="3" t="s">
        <v>15</v>
      </c>
      <c r="I83" s="3" t="s">
        <v>16</v>
      </c>
      <c r="J83" s="3" t="s">
        <v>15</v>
      </c>
      <c r="K83" s="3" t="s">
        <v>16</v>
      </c>
      <c r="L83" s="3" t="s">
        <v>15</v>
      </c>
      <c r="M83" s="3" t="s">
        <v>16</v>
      </c>
      <c r="N83" s="3" t="s">
        <v>15</v>
      </c>
      <c r="O83" s="3" t="s">
        <v>16</v>
      </c>
      <c r="P83" s="3" t="s">
        <v>15</v>
      </c>
      <c r="Q83" s="3" t="s">
        <v>16</v>
      </c>
      <c r="R83" s="3" t="s">
        <v>15</v>
      </c>
      <c r="S83" s="3" t="s">
        <v>16</v>
      </c>
      <c r="T83" s="3" t="s">
        <v>15</v>
      </c>
      <c r="U83" s="3" t="s">
        <v>16</v>
      </c>
      <c r="V83" s="3" t="s">
        <v>15</v>
      </c>
      <c r="W83" s="3" t="s">
        <v>16</v>
      </c>
      <c r="X83" s="3" t="s">
        <v>15</v>
      </c>
      <c r="Y83" s="3" t="s">
        <v>16</v>
      </c>
      <c r="Z83" s="10" t="s">
        <v>15</v>
      </c>
      <c r="AA83" s="10" t="s">
        <v>16</v>
      </c>
      <c r="AB83" s="12" t="s">
        <v>17</v>
      </c>
    </row>
    <row r="84" spans="1:28" ht="14.45" customHeight="1" thickBot="1" x14ac:dyDescent="0.3">
      <c r="A84" s="3" t="s">
        <v>22</v>
      </c>
      <c r="B84" s="4">
        <v>30</v>
      </c>
      <c r="C84" s="4">
        <v>59</v>
      </c>
      <c r="D84" s="4">
        <v>30</v>
      </c>
      <c r="E84" s="4">
        <v>32</v>
      </c>
      <c r="F84" s="4">
        <v>30</v>
      </c>
      <c r="G84" s="4">
        <v>33</v>
      </c>
      <c r="H84" s="4">
        <v>30</v>
      </c>
      <c r="I84" s="4">
        <v>26</v>
      </c>
      <c r="J84" s="4">
        <v>30</v>
      </c>
      <c r="K84" s="4">
        <v>29</v>
      </c>
      <c r="L84" s="4">
        <v>30</v>
      </c>
      <c r="M84" s="4">
        <v>34</v>
      </c>
      <c r="N84" s="4">
        <v>30</v>
      </c>
      <c r="O84" s="4">
        <v>29</v>
      </c>
      <c r="P84" s="4">
        <v>30</v>
      </c>
      <c r="Q84" s="4">
        <v>50</v>
      </c>
      <c r="R84" s="4"/>
      <c r="S84" s="4"/>
      <c r="T84" s="4"/>
      <c r="U84" s="4"/>
      <c r="V84" s="4"/>
      <c r="W84" s="4"/>
      <c r="X84" s="4"/>
      <c r="Y84" s="4"/>
      <c r="Z84" s="6">
        <f>B84+D84+F84+H84+J84+L84+N84+P84+R84+V84+T84+X84</f>
        <v>240</v>
      </c>
      <c r="AA84" s="6">
        <f>C84+E84+G84+I84+K84+M84+O84+Q84+S84+W84+U84+Y84</f>
        <v>292</v>
      </c>
      <c r="AB84" s="13">
        <f>(AA84/Z84-1)*100</f>
        <v>21.666666666666657</v>
      </c>
    </row>
    <row r="85" spans="1:28" ht="14.45" customHeight="1" x14ac:dyDescent="0.25">
      <c r="A85" s="2"/>
    </row>
    <row r="86" spans="1:28" ht="14.45" customHeight="1" thickBot="1" x14ac:dyDescent="0.3">
      <c r="A86" s="32" t="s">
        <v>57</v>
      </c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</row>
    <row r="87" spans="1:28" ht="14.45" customHeight="1" thickBot="1" x14ac:dyDescent="0.3">
      <c r="A87" s="25"/>
      <c r="B87" s="27" t="s">
        <v>2</v>
      </c>
      <c r="C87" s="28"/>
      <c r="D87" s="27" t="s">
        <v>3</v>
      </c>
      <c r="E87" s="28"/>
      <c r="F87" s="27" t="s">
        <v>4</v>
      </c>
      <c r="G87" s="28"/>
      <c r="H87" s="27" t="s">
        <v>5</v>
      </c>
      <c r="I87" s="28"/>
      <c r="J87" s="27" t="s">
        <v>6</v>
      </c>
      <c r="K87" s="28"/>
      <c r="L87" s="27" t="s">
        <v>7</v>
      </c>
      <c r="M87" s="28"/>
      <c r="N87" s="27" t="s">
        <v>8</v>
      </c>
      <c r="O87" s="28"/>
      <c r="P87" s="27" t="s">
        <v>9</v>
      </c>
      <c r="Q87" s="28"/>
      <c r="R87" s="27" t="str">
        <f>R22</f>
        <v>Setembro</v>
      </c>
      <c r="S87" s="28"/>
      <c r="T87" s="27" t="str">
        <f>T22</f>
        <v>Outubro</v>
      </c>
      <c r="U87" s="28"/>
      <c r="V87" s="27" t="str">
        <f>V22</f>
        <v>Novembro</v>
      </c>
      <c r="W87" s="28"/>
      <c r="X87" s="27" t="s">
        <v>13</v>
      </c>
      <c r="Y87" s="28"/>
      <c r="Z87" s="29" t="s">
        <v>14</v>
      </c>
      <c r="AA87" s="30"/>
      <c r="AB87" s="31"/>
    </row>
    <row r="88" spans="1:28" ht="14.45" customHeight="1" thickBot="1" x14ac:dyDescent="0.3">
      <c r="A88" s="26"/>
      <c r="B88" s="3" t="s">
        <v>15</v>
      </c>
      <c r="C88" s="3" t="s">
        <v>16</v>
      </c>
      <c r="D88" s="3" t="s">
        <v>15</v>
      </c>
      <c r="E88" s="3" t="s">
        <v>16</v>
      </c>
      <c r="F88" s="3" t="s">
        <v>15</v>
      </c>
      <c r="G88" s="3" t="s">
        <v>16</v>
      </c>
      <c r="H88" s="3" t="s">
        <v>15</v>
      </c>
      <c r="I88" s="3" t="s">
        <v>16</v>
      </c>
      <c r="J88" s="3" t="s">
        <v>15</v>
      </c>
      <c r="K88" s="3" t="s">
        <v>16</v>
      </c>
      <c r="L88" s="3" t="s">
        <v>15</v>
      </c>
      <c r="M88" s="3" t="s">
        <v>16</v>
      </c>
      <c r="N88" s="3" t="s">
        <v>15</v>
      </c>
      <c r="O88" s="3" t="s">
        <v>16</v>
      </c>
      <c r="P88" s="3" t="s">
        <v>15</v>
      </c>
      <c r="Q88" s="3" t="s">
        <v>16</v>
      </c>
      <c r="R88" s="3" t="s">
        <v>15</v>
      </c>
      <c r="S88" s="3" t="s">
        <v>16</v>
      </c>
      <c r="T88" s="3" t="s">
        <v>15</v>
      </c>
      <c r="U88" s="3" t="s">
        <v>16</v>
      </c>
      <c r="V88" s="3" t="s">
        <v>15</v>
      </c>
      <c r="W88" s="3" t="s">
        <v>16</v>
      </c>
      <c r="X88" s="3" t="s">
        <v>15</v>
      </c>
      <c r="Y88" s="3" t="s">
        <v>16</v>
      </c>
      <c r="Z88" s="10" t="s">
        <v>15</v>
      </c>
      <c r="AA88" s="10" t="s">
        <v>16</v>
      </c>
      <c r="AB88" s="12" t="s">
        <v>17</v>
      </c>
    </row>
    <row r="89" spans="1:28" ht="14.45" customHeight="1" thickBot="1" x14ac:dyDescent="0.3">
      <c r="A89" s="3" t="s">
        <v>58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6">
        <f t="shared" ref="Z89:AA102" si="16">B89+D89+F89+H89+J89+L89+N89+P89+R89+V89+T89</f>
        <v>0</v>
      </c>
      <c r="AA89" s="6">
        <f t="shared" si="16"/>
        <v>0</v>
      </c>
      <c r="AB89" s="14">
        <v>0</v>
      </c>
    </row>
    <row r="90" spans="1:28" ht="14.45" customHeight="1" thickBot="1" x14ac:dyDescent="0.3">
      <c r="A90" s="3" t="s">
        <v>59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6">
        <f t="shared" si="16"/>
        <v>0</v>
      </c>
      <c r="AA90" s="6">
        <f t="shared" si="16"/>
        <v>0</v>
      </c>
      <c r="AB90" s="14">
        <v>0</v>
      </c>
    </row>
    <row r="91" spans="1:28" ht="14.45" customHeight="1" thickBot="1" x14ac:dyDescent="0.3">
      <c r="A91" s="3" t="s">
        <v>60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6">
        <f t="shared" si="16"/>
        <v>0</v>
      </c>
      <c r="AA91" s="6">
        <f t="shared" si="16"/>
        <v>0</v>
      </c>
      <c r="AB91" s="14">
        <v>0</v>
      </c>
    </row>
    <row r="92" spans="1:28" ht="14.45" customHeight="1" thickBot="1" x14ac:dyDescent="0.3">
      <c r="A92" s="3" t="s">
        <v>61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6">
        <f t="shared" si="16"/>
        <v>0</v>
      </c>
      <c r="AA92" s="6">
        <f t="shared" si="16"/>
        <v>0</v>
      </c>
      <c r="AB92" s="14">
        <v>0</v>
      </c>
    </row>
    <row r="93" spans="1:28" ht="14.45" customHeight="1" thickBot="1" x14ac:dyDescent="0.3">
      <c r="A93" s="3" t="s">
        <v>62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6">
        <f t="shared" si="16"/>
        <v>0</v>
      </c>
      <c r="AA93" s="6">
        <f t="shared" si="16"/>
        <v>0</v>
      </c>
      <c r="AB93" s="14">
        <v>0</v>
      </c>
    </row>
    <row r="94" spans="1:28" ht="14.45" customHeight="1" thickBot="1" x14ac:dyDescent="0.3">
      <c r="A94" s="3" t="s">
        <v>63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6">
        <f t="shared" si="16"/>
        <v>0</v>
      </c>
      <c r="AA94" s="6">
        <f t="shared" si="16"/>
        <v>0</v>
      </c>
      <c r="AB94" s="14">
        <v>0</v>
      </c>
    </row>
    <row r="95" spans="1:28" ht="14.45" customHeight="1" thickBot="1" x14ac:dyDescent="0.3">
      <c r="A95" s="3" t="s">
        <v>64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6">
        <f t="shared" si="16"/>
        <v>0</v>
      </c>
      <c r="AA95" s="6">
        <f t="shared" si="16"/>
        <v>0</v>
      </c>
      <c r="AB95" s="14">
        <v>0</v>
      </c>
    </row>
    <row r="96" spans="1:28" ht="14.45" customHeight="1" thickBot="1" x14ac:dyDescent="0.3">
      <c r="A96" s="3" t="s">
        <v>65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6">
        <f t="shared" si="16"/>
        <v>0</v>
      </c>
      <c r="AA96" s="6">
        <f t="shared" si="16"/>
        <v>0</v>
      </c>
      <c r="AB96" s="14">
        <v>0</v>
      </c>
    </row>
    <row r="97" spans="1:28" ht="14.45" customHeight="1" thickBot="1" x14ac:dyDescent="0.3">
      <c r="A97" s="3" t="s">
        <v>66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6">
        <f t="shared" si="16"/>
        <v>0</v>
      </c>
      <c r="AA97" s="6">
        <f t="shared" si="16"/>
        <v>0</v>
      </c>
      <c r="AB97" s="14">
        <v>0</v>
      </c>
    </row>
    <row r="98" spans="1:28" ht="14.45" customHeight="1" thickBot="1" x14ac:dyDescent="0.3">
      <c r="A98" s="3" t="s">
        <v>67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6">
        <f t="shared" si="16"/>
        <v>0</v>
      </c>
      <c r="AA98" s="6">
        <f t="shared" si="16"/>
        <v>0</v>
      </c>
      <c r="AB98" s="14">
        <v>0</v>
      </c>
    </row>
    <row r="99" spans="1:28" ht="14.45" customHeight="1" thickBot="1" x14ac:dyDescent="0.3">
      <c r="A99" s="3" t="s">
        <v>68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>
        <v>0</v>
      </c>
      <c r="Q99" s="4">
        <v>0</v>
      </c>
      <c r="R99" s="4">
        <v>0</v>
      </c>
      <c r="S99" s="4">
        <v>0</v>
      </c>
      <c r="T99" s="4">
        <v>0</v>
      </c>
      <c r="U99" s="4">
        <v>0</v>
      </c>
      <c r="V99" s="4">
        <v>0</v>
      </c>
      <c r="W99" s="4">
        <v>0</v>
      </c>
      <c r="X99" s="4">
        <v>0</v>
      </c>
      <c r="Y99" s="4">
        <v>0</v>
      </c>
      <c r="Z99" s="6">
        <f t="shared" si="16"/>
        <v>0</v>
      </c>
      <c r="AA99" s="6">
        <f t="shared" si="16"/>
        <v>0</v>
      </c>
      <c r="AB99" s="14">
        <v>0</v>
      </c>
    </row>
    <row r="100" spans="1:28" ht="14.45" customHeight="1" thickBot="1" x14ac:dyDescent="0.3">
      <c r="A100" s="3" t="s">
        <v>69</v>
      </c>
      <c r="B100" s="4">
        <v>0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>
        <v>0</v>
      </c>
      <c r="Q100" s="4">
        <v>0</v>
      </c>
      <c r="R100" s="4">
        <v>0</v>
      </c>
      <c r="S100" s="4">
        <v>0</v>
      </c>
      <c r="T100" s="4">
        <v>0</v>
      </c>
      <c r="U100" s="4">
        <v>0</v>
      </c>
      <c r="V100" s="4">
        <v>0</v>
      </c>
      <c r="W100" s="4">
        <v>0</v>
      </c>
      <c r="X100" s="4">
        <v>0</v>
      </c>
      <c r="Y100" s="4">
        <v>0</v>
      </c>
      <c r="Z100" s="6">
        <f t="shared" si="16"/>
        <v>0</v>
      </c>
      <c r="AA100" s="6">
        <f t="shared" si="16"/>
        <v>0</v>
      </c>
      <c r="AB100" s="14">
        <v>0</v>
      </c>
    </row>
    <row r="101" spans="1:28" ht="14.45" customHeight="1" thickBot="1" x14ac:dyDescent="0.3">
      <c r="A101" s="3" t="s">
        <v>70</v>
      </c>
      <c r="B101" s="4">
        <v>0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>
        <v>0</v>
      </c>
      <c r="Q101" s="4">
        <v>0</v>
      </c>
      <c r="R101" s="4">
        <v>0</v>
      </c>
      <c r="S101" s="4">
        <v>0</v>
      </c>
      <c r="T101" s="4">
        <v>0</v>
      </c>
      <c r="U101" s="4">
        <v>0</v>
      </c>
      <c r="V101" s="4">
        <v>0</v>
      </c>
      <c r="W101" s="4">
        <v>0</v>
      </c>
      <c r="X101" s="4">
        <v>0</v>
      </c>
      <c r="Y101" s="4">
        <v>0</v>
      </c>
      <c r="Z101" s="6">
        <f t="shared" si="16"/>
        <v>0</v>
      </c>
      <c r="AA101" s="6">
        <f t="shared" si="16"/>
        <v>0</v>
      </c>
      <c r="AB101" s="14">
        <v>0</v>
      </c>
    </row>
    <row r="102" spans="1:28" ht="14.45" customHeight="1" thickBot="1" x14ac:dyDescent="0.3">
      <c r="A102" s="3" t="s">
        <v>14</v>
      </c>
      <c r="B102" s="4">
        <v>0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>
        <v>0</v>
      </c>
      <c r="Q102" s="4">
        <v>0</v>
      </c>
      <c r="R102" s="4">
        <v>0</v>
      </c>
      <c r="S102" s="4">
        <v>0</v>
      </c>
      <c r="T102" s="4">
        <v>0</v>
      </c>
      <c r="U102" s="4">
        <v>0</v>
      </c>
      <c r="V102" s="4">
        <v>0</v>
      </c>
      <c r="W102" s="4">
        <v>0</v>
      </c>
      <c r="X102" s="4">
        <v>0</v>
      </c>
      <c r="Y102" s="4">
        <v>0</v>
      </c>
      <c r="Z102" s="6">
        <f t="shared" si="16"/>
        <v>0</v>
      </c>
      <c r="AA102" s="6">
        <f t="shared" si="16"/>
        <v>0</v>
      </c>
      <c r="AB102" s="14">
        <v>0</v>
      </c>
    </row>
    <row r="103" spans="1:28" ht="14.45" customHeight="1" x14ac:dyDescent="0.25">
      <c r="A103" s="2"/>
    </row>
    <row r="104" spans="1:28" ht="14.45" customHeight="1" thickBot="1" x14ac:dyDescent="0.3">
      <c r="A104" s="32" t="s">
        <v>71</v>
      </c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</row>
    <row r="105" spans="1:28" ht="14.45" customHeight="1" thickBot="1" x14ac:dyDescent="0.3">
      <c r="A105" s="25"/>
      <c r="B105" s="27" t="s">
        <v>2</v>
      </c>
      <c r="C105" s="28"/>
      <c r="D105" s="27" t="s">
        <v>3</v>
      </c>
      <c r="E105" s="28"/>
      <c r="F105" s="27" t="s">
        <v>4</v>
      </c>
      <c r="G105" s="28"/>
      <c r="H105" s="27" t="s">
        <v>5</v>
      </c>
      <c r="I105" s="28"/>
      <c r="J105" s="27" t="s">
        <v>6</v>
      </c>
      <c r="K105" s="28"/>
      <c r="L105" s="27" t="s">
        <v>7</v>
      </c>
      <c r="M105" s="28"/>
      <c r="N105" s="27" t="s">
        <v>8</v>
      </c>
      <c r="O105" s="28"/>
      <c r="P105" s="27" t="s">
        <v>9</v>
      </c>
      <c r="Q105" s="28"/>
      <c r="R105" s="27" t="str">
        <f>R7</f>
        <v>Setembro</v>
      </c>
      <c r="S105" s="28"/>
      <c r="T105" s="27" t="str">
        <f>T7</f>
        <v>Outubro</v>
      </c>
      <c r="U105" s="28"/>
      <c r="V105" s="27" t="str">
        <f>V7</f>
        <v>Novembro</v>
      </c>
      <c r="W105" s="28"/>
      <c r="X105" s="27" t="s">
        <v>13</v>
      </c>
      <c r="Y105" s="28"/>
      <c r="Z105" s="29" t="s">
        <v>14</v>
      </c>
      <c r="AA105" s="30"/>
      <c r="AB105" s="31"/>
    </row>
    <row r="106" spans="1:28" ht="14.45" customHeight="1" thickBot="1" x14ac:dyDescent="0.3">
      <c r="A106" s="26"/>
      <c r="B106" s="3" t="s">
        <v>15</v>
      </c>
      <c r="C106" s="3" t="s">
        <v>16</v>
      </c>
      <c r="D106" s="3" t="s">
        <v>15</v>
      </c>
      <c r="E106" s="3" t="s">
        <v>16</v>
      </c>
      <c r="F106" s="3" t="s">
        <v>15</v>
      </c>
      <c r="G106" s="3" t="s">
        <v>16</v>
      </c>
      <c r="H106" s="3" t="s">
        <v>15</v>
      </c>
      <c r="I106" s="3" t="s">
        <v>16</v>
      </c>
      <c r="J106" s="3" t="s">
        <v>15</v>
      </c>
      <c r="K106" s="3" t="s">
        <v>16</v>
      </c>
      <c r="L106" s="3" t="s">
        <v>15</v>
      </c>
      <c r="M106" s="3" t="s">
        <v>16</v>
      </c>
      <c r="N106" s="3" t="s">
        <v>15</v>
      </c>
      <c r="O106" s="3" t="s">
        <v>16</v>
      </c>
      <c r="P106" s="3" t="s">
        <v>15</v>
      </c>
      <c r="Q106" s="3" t="s">
        <v>16</v>
      </c>
      <c r="R106" s="3" t="s">
        <v>15</v>
      </c>
      <c r="S106" s="3" t="s">
        <v>16</v>
      </c>
      <c r="T106" s="3" t="s">
        <v>15</v>
      </c>
      <c r="U106" s="3" t="s">
        <v>16</v>
      </c>
      <c r="V106" s="3" t="s">
        <v>15</v>
      </c>
      <c r="W106" s="3" t="s">
        <v>16</v>
      </c>
      <c r="X106" s="3" t="s">
        <v>15</v>
      </c>
      <c r="Y106" s="3" t="s">
        <v>16</v>
      </c>
      <c r="Z106" s="10" t="s">
        <v>15</v>
      </c>
      <c r="AA106" s="10" t="s">
        <v>16</v>
      </c>
      <c r="AB106" s="12" t="s">
        <v>17</v>
      </c>
    </row>
    <row r="107" spans="1:28" ht="14.45" customHeight="1" thickBot="1" x14ac:dyDescent="0.3">
      <c r="A107" s="3" t="s">
        <v>72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6">
        <f t="shared" ref="Z107:AA127" si="17">B107+D107+F107+H107+J107+L107+N107+P107+R107+V107+T107</f>
        <v>0</v>
      </c>
      <c r="AA107" s="6">
        <f t="shared" si="17"/>
        <v>0</v>
      </c>
      <c r="AB107" s="14">
        <v>0</v>
      </c>
    </row>
    <row r="108" spans="1:28" ht="14.45" customHeight="1" thickBot="1" x14ac:dyDescent="0.3">
      <c r="A108" s="3" t="s">
        <v>73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>
        <v>0</v>
      </c>
      <c r="Q108" s="4">
        <v>0</v>
      </c>
      <c r="R108" s="4">
        <v>0</v>
      </c>
      <c r="S108" s="4">
        <v>0</v>
      </c>
      <c r="T108" s="4">
        <v>0</v>
      </c>
      <c r="U108" s="4">
        <v>0</v>
      </c>
      <c r="V108" s="4">
        <v>0</v>
      </c>
      <c r="W108" s="4">
        <v>0</v>
      </c>
      <c r="X108" s="4">
        <v>0</v>
      </c>
      <c r="Y108" s="4">
        <v>0</v>
      </c>
      <c r="Z108" s="6">
        <f t="shared" si="17"/>
        <v>0</v>
      </c>
      <c r="AA108" s="6">
        <f t="shared" si="17"/>
        <v>0</v>
      </c>
      <c r="AB108" s="14">
        <v>0</v>
      </c>
    </row>
    <row r="109" spans="1:28" ht="14.45" customHeight="1" thickBot="1" x14ac:dyDescent="0.3">
      <c r="A109" s="3" t="s">
        <v>74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6">
        <f t="shared" si="17"/>
        <v>0</v>
      </c>
      <c r="AA109" s="6">
        <f t="shared" si="17"/>
        <v>0</v>
      </c>
      <c r="AB109" s="14">
        <v>0</v>
      </c>
    </row>
    <row r="110" spans="1:28" ht="14.45" customHeight="1" thickBot="1" x14ac:dyDescent="0.3">
      <c r="A110" s="3" t="s">
        <v>75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>
        <v>0</v>
      </c>
      <c r="Q110" s="4">
        <v>0</v>
      </c>
      <c r="R110" s="4">
        <v>0</v>
      </c>
      <c r="S110" s="4">
        <v>0</v>
      </c>
      <c r="T110" s="4">
        <v>0</v>
      </c>
      <c r="U110" s="4">
        <v>0</v>
      </c>
      <c r="V110" s="4">
        <v>0</v>
      </c>
      <c r="W110" s="4">
        <v>0</v>
      </c>
      <c r="X110" s="4">
        <v>0</v>
      </c>
      <c r="Y110" s="4">
        <v>0</v>
      </c>
      <c r="Z110" s="6">
        <f t="shared" si="17"/>
        <v>0</v>
      </c>
      <c r="AA110" s="6">
        <f t="shared" si="17"/>
        <v>0</v>
      </c>
      <c r="AB110" s="14">
        <v>0</v>
      </c>
    </row>
    <row r="111" spans="1:28" ht="14.45" customHeight="1" thickBot="1" x14ac:dyDescent="0.3">
      <c r="A111" s="3" t="s">
        <v>76</v>
      </c>
      <c r="B111" s="4">
        <v>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>
        <v>0</v>
      </c>
      <c r="Q111" s="4">
        <v>0</v>
      </c>
      <c r="R111" s="4">
        <v>0</v>
      </c>
      <c r="S111" s="4">
        <v>0</v>
      </c>
      <c r="T111" s="4">
        <v>0</v>
      </c>
      <c r="U111" s="4">
        <v>0</v>
      </c>
      <c r="V111" s="4">
        <v>0</v>
      </c>
      <c r="W111" s="4">
        <v>0</v>
      </c>
      <c r="X111" s="4">
        <v>0</v>
      </c>
      <c r="Y111" s="4">
        <v>0</v>
      </c>
      <c r="Z111" s="6">
        <f t="shared" si="17"/>
        <v>0</v>
      </c>
      <c r="AA111" s="6">
        <f t="shared" si="17"/>
        <v>0</v>
      </c>
      <c r="AB111" s="14">
        <v>0</v>
      </c>
    </row>
    <row r="112" spans="1:28" ht="14.45" customHeight="1" thickBot="1" x14ac:dyDescent="0.3">
      <c r="A112" s="3" t="s">
        <v>77</v>
      </c>
      <c r="B112" s="4">
        <v>0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>
        <v>0</v>
      </c>
      <c r="Q112" s="4">
        <v>0</v>
      </c>
      <c r="R112" s="4">
        <v>0</v>
      </c>
      <c r="S112" s="4">
        <v>0</v>
      </c>
      <c r="T112" s="4">
        <v>0</v>
      </c>
      <c r="U112" s="4">
        <v>0</v>
      </c>
      <c r="V112" s="4">
        <v>0</v>
      </c>
      <c r="W112" s="4">
        <v>0</v>
      </c>
      <c r="X112" s="4">
        <v>0</v>
      </c>
      <c r="Y112" s="4">
        <v>0</v>
      </c>
      <c r="Z112" s="6">
        <f t="shared" si="17"/>
        <v>0</v>
      </c>
      <c r="AA112" s="6">
        <f t="shared" si="17"/>
        <v>0</v>
      </c>
      <c r="AB112" s="14">
        <v>0</v>
      </c>
    </row>
    <row r="113" spans="1:28" ht="14.45" customHeight="1" thickBot="1" x14ac:dyDescent="0.3">
      <c r="A113" s="3" t="s">
        <v>78</v>
      </c>
      <c r="B113" s="4">
        <v>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>
        <v>0</v>
      </c>
      <c r="Q113" s="4">
        <v>0</v>
      </c>
      <c r="R113" s="4">
        <v>0</v>
      </c>
      <c r="S113" s="4">
        <v>0</v>
      </c>
      <c r="T113" s="4">
        <v>0</v>
      </c>
      <c r="U113" s="4">
        <v>0</v>
      </c>
      <c r="V113" s="4">
        <v>0</v>
      </c>
      <c r="W113" s="4">
        <v>0</v>
      </c>
      <c r="X113" s="4">
        <v>0</v>
      </c>
      <c r="Y113" s="4">
        <v>0</v>
      </c>
      <c r="Z113" s="6">
        <f t="shared" si="17"/>
        <v>0</v>
      </c>
      <c r="AA113" s="6">
        <f t="shared" si="17"/>
        <v>0</v>
      </c>
      <c r="AB113" s="14">
        <v>0</v>
      </c>
    </row>
    <row r="114" spans="1:28" ht="14.45" customHeight="1" thickBot="1" x14ac:dyDescent="0.3">
      <c r="A114" s="3" t="s">
        <v>79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>
        <v>0</v>
      </c>
      <c r="Q114" s="4">
        <v>0</v>
      </c>
      <c r="R114" s="4">
        <v>0</v>
      </c>
      <c r="S114" s="4">
        <v>0</v>
      </c>
      <c r="T114" s="4">
        <v>0</v>
      </c>
      <c r="U114" s="4">
        <v>0</v>
      </c>
      <c r="V114" s="4">
        <v>0</v>
      </c>
      <c r="W114" s="4">
        <v>0</v>
      </c>
      <c r="X114" s="4">
        <v>0</v>
      </c>
      <c r="Y114" s="4">
        <v>0</v>
      </c>
      <c r="Z114" s="6">
        <f t="shared" si="17"/>
        <v>0</v>
      </c>
      <c r="AA114" s="6">
        <f t="shared" si="17"/>
        <v>0</v>
      </c>
      <c r="AB114" s="14">
        <v>0</v>
      </c>
    </row>
    <row r="115" spans="1:28" ht="14.45" customHeight="1" thickBot="1" x14ac:dyDescent="0.3">
      <c r="A115" s="3" t="s">
        <v>80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>
        <v>0</v>
      </c>
      <c r="Q115" s="4">
        <v>0</v>
      </c>
      <c r="R115" s="4">
        <v>0</v>
      </c>
      <c r="S115" s="4">
        <v>0</v>
      </c>
      <c r="T115" s="4">
        <v>0</v>
      </c>
      <c r="U115" s="4">
        <v>0</v>
      </c>
      <c r="V115" s="4">
        <v>0</v>
      </c>
      <c r="W115" s="4">
        <v>0</v>
      </c>
      <c r="X115" s="4">
        <v>0</v>
      </c>
      <c r="Y115" s="4">
        <v>0</v>
      </c>
      <c r="Z115" s="6">
        <f t="shared" si="17"/>
        <v>0</v>
      </c>
      <c r="AA115" s="6">
        <f t="shared" si="17"/>
        <v>0</v>
      </c>
      <c r="AB115" s="14">
        <v>0</v>
      </c>
    </row>
    <row r="116" spans="1:28" ht="14.45" customHeight="1" thickBot="1" x14ac:dyDescent="0.3">
      <c r="A116" s="3" t="s">
        <v>81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  <c r="S116" s="4">
        <v>0</v>
      </c>
      <c r="T116" s="4">
        <v>0</v>
      </c>
      <c r="U116" s="4">
        <v>0</v>
      </c>
      <c r="V116" s="4">
        <v>0</v>
      </c>
      <c r="W116" s="4">
        <v>0</v>
      </c>
      <c r="X116" s="4">
        <v>0</v>
      </c>
      <c r="Y116" s="4">
        <v>0</v>
      </c>
      <c r="Z116" s="6">
        <f t="shared" si="17"/>
        <v>0</v>
      </c>
      <c r="AA116" s="6">
        <f t="shared" si="17"/>
        <v>0</v>
      </c>
      <c r="AB116" s="14">
        <v>0</v>
      </c>
    </row>
    <row r="117" spans="1:28" ht="14.45" customHeight="1" thickBot="1" x14ac:dyDescent="0.3">
      <c r="A117" s="3" t="s">
        <v>82</v>
      </c>
      <c r="B117" s="4">
        <v>0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>
        <v>0</v>
      </c>
      <c r="Q117" s="4">
        <v>0</v>
      </c>
      <c r="R117" s="4">
        <v>0</v>
      </c>
      <c r="S117" s="4">
        <v>0</v>
      </c>
      <c r="T117" s="4">
        <v>0</v>
      </c>
      <c r="U117" s="4">
        <v>0</v>
      </c>
      <c r="V117" s="4">
        <v>0</v>
      </c>
      <c r="W117" s="4">
        <v>0</v>
      </c>
      <c r="X117" s="4">
        <v>0</v>
      </c>
      <c r="Y117" s="4">
        <v>0</v>
      </c>
      <c r="Z117" s="6">
        <f t="shared" si="17"/>
        <v>0</v>
      </c>
      <c r="AA117" s="6">
        <f t="shared" si="17"/>
        <v>0</v>
      </c>
      <c r="AB117" s="14">
        <v>0</v>
      </c>
    </row>
    <row r="118" spans="1:28" ht="14.45" customHeight="1" thickBot="1" x14ac:dyDescent="0.3">
      <c r="A118" s="3" t="s">
        <v>83</v>
      </c>
      <c r="B118" s="4">
        <v>0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>
        <v>0</v>
      </c>
      <c r="Q118" s="4">
        <v>0</v>
      </c>
      <c r="R118" s="4">
        <v>0</v>
      </c>
      <c r="S118" s="4">
        <v>0</v>
      </c>
      <c r="T118" s="4">
        <v>0</v>
      </c>
      <c r="U118" s="4">
        <v>0</v>
      </c>
      <c r="V118" s="4">
        <v>0</v>
      </c>
      <c r="W118" s="4">
        <v>0</v>
      </c>
      <c r="X118" s="4">
        <v>0</v>
      </c>
      <c r="Y118" s="4">
        <v>0</v>
      </c>
      <c r="Z118" s="6">
        <f t="shared" si="17"/>
        <v>0</v>
      </c>
      <c r="AA118" s="6">
        <f t="shared" si="17"/>
        <v>0</v>
      </c>
      <c r="AB118" s="14">
        <v>0</v>
      </c>
    </row>
    <row r="119" spans="1:28" ht="14.45" customHeight="1" thickBot="1" x14ac:dyDescent="0.3">
      <c r="A119" s="3" t="s">
        <v>84</v>
      </c>
      <c r="B119" s="4">
        <v>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>
        <v>0</v>
      </c>
      <c r="Q119" s="4">
        <v>0</v>
      </c>
      <c r="R119" s="4">
        <v>0</v>
      </c>
      <c r="S119" s="4">
        <v>0</v>
      </c>
      <c r="T119" s="4">
        <v>0</v>
      </c>
      <c r="U119" s="4">
        <v>0</v>
      </c>
      <c r="V119" s="4">
        <v>0</v>
      </c>
      <c r="W119" s="4">
        <v>0</v>
      </c>
      <c r="X119" s="4">
        <v>0</v>
      </c>
      <c r="Y119" s="4">
        <v>0</v>
      </c>
      <c r="Z119" s="6">
        <f t="shared" si="17"/>
        <v>0</v>
      </c>
      <c r="AA119" s="6">
        <f t="shared" si="17"/>
        <v>0</v>
      </c>
      <c r="AB119" s="14">
        <v>0</v>
      </c>
    </row>
    <row r="120" spans="1:28" ht="14.45" customHeight="1" thickBot="1" x14ac:dyDescent="0.3">
      <c r="A120" s="3" t="s">
        <v>85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  <c r="G120" s="7">
        <v>0</v>
      </c>
      <c r="H120" s="7">
        <v>0</v>
      </c>
      <c r="I120" s="7">
        <v>0</v>
      </c>
      <c r="J120" s="7">
        <v>0</v>
      </c>
      <c r="K120" s="7">
        <v>0</v>
      </c>
      <c r="L120" s="7">
        <v>0</v>
      </c>
      <c r="M120" s="7">
        <v>0</v>
      </c>
      <c r="N120" s="7">
        <v>0</v>
      </c>
      <c r="O120" s="7">
        <v>0</v>
      </c>
      <c r="P120" s="7">
        <v>0</v>
      </c>
      <c r="Q120" s="7">
        <v>0</v>
      </c>
      <c r="R120" s="7">
        <v>0</v>
      </c>
      <c r="S120" s="7">
        <v>0</v>
      </c>
      <c r="T120" s="7">
        <v>0</v>
      </c>
      <c r="U120" s="7">
        <v>0</v>
      </c>
      <c r="V120" s="7">
        <v>0</v>
      </c>
      <c r="W120" s="7">
        <v>0</v>
      </c>
      <c r="X120" s="7">
        <v>0</v>
      </c>
      <c r="Y120" s="7">
        <v>0</v>
      </c>
      <c r="Z120" s="6">
        <f t="shared" si="17"/>
        <v>0</v>
      </c>
      <c r="AA120" s="6">
        <f t="shared" si="17"/>
        <v>0</v>
      </c>
      <c r="AB120" s="14">
        <v>0</v>
      </c>
    </row>
    <row r="121" spans="1:28" ht="14.45" customHeight="1" thickBot="1" x14ac:dyDescent="0.3">
      <c r="A121" s="3" t="s">
        <v>86</v>
      </c>
      <c r="B121" s="4">
        <v>0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>
        <v>0</v>
      </c>
      <c r="Q121" s="4">
        <v>0</v>
      </c>
      <c r="R121" s="4">
        <v>0</v>
      </c>
      <c r="S121" s="4">
        <v>0</v>
      </c>
      <c r="T121" s="4">
        <v>0</v>
      </c>
      <c r="U121" s="4">
        <v>0</v>
      </c>
      <c r="V121" s="4">
        <v>0</v>
      </c>
      <c r="W121" s="4">
        <v>0</v>
      </c>
      <c r="X121" s="4">
        <v>0</v>
      </c>
      <c r="Y121" s="4">
        <v>0</v>
      </c>
      <c r="Z121" s="6">
        <f t="shared" si="17"/>
        <v>0</v>
      </c>
      <c r="AA121" s="6">
        <f t="shared" si="17"/>
        <v>0</v>
      </c>
      <c r="AB121" s="14">
        <v>0</v>
      </c>
    </row>
    <row r="122" spans="1:28" ht="14.45" customHeight="1" thickBot="1" x14ac:dyDescent="0.3">
      <c r="A122" s="3" t="s">
        <v>87</v>
      </c>
      <c r="B122" s="4">
        <v>0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>
        <v>0</v>
      </c>
      <c r="Q122" s="4">
        <v>0</v>
      </c>
      <c r="R122" s="4">
        <v>0</v>
      </c>
      <c r="S122" s="4">
        <v>0</v>
      </c>
      <c r="T122" s="4">
        <v>0</v>
      </c>
      <c r="U122" s="4">
        <v>0</v>
      </c>
      <c r="V122" s="4">
        <v>0</v>
      </c>
      <c r="W122" s="4">
        <v>0</v>
      </c>
      <c r="X122" s="4">
        <v>0</v>
      </c>
      <c r="Y122" s="4">
        <v>0</v>
      </c>
      <c r="Z122" s="6">
        <f t="shared" si="17"/>
        <v>0</v>
      </c>
      <c r="AA122" s="6">
        <f t="shared" si="17"/>
        <v>0</v>
      </c>
      <c r="AB122" s="14">
        <v>0</v>
      </c>
    </row>
    <row r="123" spans="1:28" ht="14.45" customHeight="1" thickBot="1" x14ac:dyDescent="0.3">
      <c r="A123" s="3" t="s">
        <v>88</v>
      </c>
      <c r="B123" s="4">
        <v>0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>
        <v>0</v>
      </c>
      <c r="Q123" s="4">
        <v>0</v>
      </c>
      <c r="R123" s="4">
        <v>0</v>
      </c>
      <c r="S123" s="4">
        <v>0</v>
      </c>
      <c r="T123" s="4">
        <v>0</v>
      </c>
      <c r="U123" s="4">
        <v>0</v>
      </c>
      <c r="V123" s="4">
        <v>0</v>
      </c>
      <c r="W123" s="4">
        <v>0</v>
      </c>
      <c r="X123" s="4">
        <v>0</v>
      </c>
      <c r="Y123" s="4">
        <v>0</v>
      </c>
      <c r="Z123" s="6">
        <f t="shared" si="17"/>
        <v>0</v>
      </c>
      <c r="AA123" s="6">
        <f t="shared" si="17"/>
        <v>0</v>
      </c>
      <c r="AB123" s="14">
        <v>0</v>
      </c>
    </row>
    <row r="124" spans="1:28" ht="14.45" customHeight="1" thickBot="1" x14ac:dyDescent="0.3">
      <c r="A124" s="3" t="s">
        <v>89</v>
      </c>
      <c r="B124" s="4">
        <v>0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>
        <v>0</v>
      </c>
      <c r="Q124" s="4">
        <v>0</v>
      </c>
      <c r="R124" s="4">
        <v>0</v>
      </c>
      <c r="S124" s="4">
        <v>0</v>
      </c>
      <c r="T124" s="4">
        <v>0</v>
      </c>
      <c r="U124" s="4">
        <v>0</v>
      </c>
      <c r="V124" s="4">
        <v>0</v>
      </c>
      <c r="W124" s="4">
        <v>0</v>
      </c>
      <c r="X124" s="4">
        <v>0</v>
      </c>
      <c r="Y124" s="4">
        <v>0</v>
      </c>
      <c r="Z124" s="6">
        <f t="shared" si="17"/>
        <v>0</v>
      </c>
      <c r="AA124" s="6">
        <f t="shared" si="17"/>
        <v>0</v>
      </c>
      <c r="AB124" s="14">
        <v>0</v>
      </c>
    </row>
    <row r="125" spans="1:28" ht="14.45" customHeight="1" thickBot="1" x14ac:dyDescent="0.3">
      <c r="A125" s="3" t="s">
        <v>90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>
        <v>0</v>
      </c>
      <c r="Q125" s="4">
        <v>0</v>
      </c>
      <c r="R125" s="4">
        <v>0</v>
      </c>
      <c r="S125" s="4">
        <v>0</v>
      </c>
      <c r="T125" s="4">
        <v>0</v>
      </c>
      <c r="U125" s="4">
        <v>0</v>
      </c>
      <c r="V125" s="4">
        <v>0</v>
      </c>
      <c r="W125" s="4">
        <v>0</v>
      </c>
      <c r="X125" s="4">
        <v>0</v>
      </c>
      <c r="Y125" s="4">
        <v>0</v>
      </c>
      <c r="Z125" s="6">
        <f t="shared" si="17"/>
        <v>0</v>
      </c>
      <c r="AA125" s="6">
        <f t="shared" si="17"/>
        <v>0</v>
      </c>
      <c r="AB125" s="14">
        <v>0</v>
      </c>
    </row>
    <row r="126" spans="1:28" ht="14.45" customHeight="1" thickBot="1" x14ac:dyDescent="0.3">
      <c r="A126" s="3" t="s">
        <v>91</v>
      </c>
      <c r="B126" s="4">
        <v>0</v>
      </c>
      <c r="C126" s="4">
        <v>0</v>
      </c>
      <c r="D126" s="4">
        <v>0</v>
      </c>
      <c r="E126" s="4">
        <v>0</v>
      </c>
      <c r="F126" s="4">
        <v>0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>
        <v>0</v>
      </c>
      <c r="Q126" s="4">
        <v>0</v>
      </c>
      <c r="R126" s="4">
        <v>0</v>
      </c>
      <c r="S126" s="4">
        <v>0</v>
      </c>
      <c r="T126" s="4">
        <v>0</v>
      </c>
      <c r="U126" s="4">
        <v>0</v>
      </c>
      <c r="V126" s="4">
        <v>0</v>
      </c>
      <c r="W126" s="4">
        <v>0</v>
      </c>
      <c r="X126" s="4">
        <v>0</v>
      </c>
      <c r="Y126" s="4">
        <v>0</v>
      </c>
      <c r="Z126" s="6">
        <f t="shared" si="17"/>
        <v>0</v>
      </c>
      <c r="AA126" s="6">
        <f t="shared" si="17"/>
        <v>0</v>
      </c>
      <c r="AB126" s="14">
        <v>0</v>
      </c>
    </row>
    <row r="127" spans="1:28" ht="14.45" customHeight="1" thickBot="1" x14ac:dyDescent="0.3">
      <c r="A127" s="3" t="s">
        <v>14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>
        <v>0</v>
      </c>
      <c r="Q127" s="4">
        <v>0</v>
      </c>
      <c r="R127" s="4">
        <v>0</v>
      </c>
      <c r="S127" s="4">
        <v>0</v>
      </c>
      <c r="T127" s="4">
        <v>0</v>
      </c>
      <c r="U127" s="4">
        <v>0</v>
      </c>
      <c r="V127" s="4">
        <v>0</v>
      </c>
      <c r="W127" s="4">
        <v>0</v>
      </c>
      <c r="X127" s="4">
        <v>0</v>
      </c>
      <c r="Y127" s="4">
        <v>0</v>
      </c>
      <c r="Z127" s="6">
        <f t="shared" si="17"/>
        <v>0</v>
      </c>
      <c r="AA127" s="6">
        <f t="shared" si="17"/>
        <v>0</v>
      </c>
      <c r="AB127" s="14">
        <v>0</v>
      </c>
    </row>
    <row r="128" spans="1:28" ht="14.45" customHeight="1" x14ac:dyDescent="0.25">
      <c r="A128" s="2"/>
    </row>
    <row r="129" spans="1:28" ht="14.45" customHeight="1" thickBot="1" x14ac:dyDescent="0.3">
      <c r="A129" s="32" t="s">
        <v>92</v>
      </c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</row>
    <row r="130" spans="1:28" ht="14.45" customHeight="1" thickBot="1" x14ac:dyDescent="0.3">
      <c r="A130" s="25"/>
      <c r="B130" s="27" t="s">
        <v>2</v>
      </c>
      <c r="C130" s="28"/>
      <c r="D130" s="27" t="s">
        <v>3</v>
      </c>
      <c r="E130" s="28"/>
      <c r="F130" s="27" t="s">
        <v>4</v>
      </c>
      <c r="G130" s="28"/>
      <c r="H130" s="27" t="s">
        <v>5</v>
      </c>
      <c r="I130" s="28"/>
      <c r="J130" s="27" t="s">
        <v>6</v>
      </c>
      <c r="K130" s="28"/>
      <c r="L130" s="27" t="s">
        <v>7</v>
      </c>
      <c r="M130" s="28"/>
      <c r="N130" s="27" t="s">
        <v>8</v>
      </c>
      <c r="O130" s="28"/>
      <c r="P130" s="27" t="s">
        <v>9</v>
      </c>
      <c r="Q130" s="28"/>
      <c r="R130" s="27" t="str">
        <f>R7</f>
        <v>Setembro</v>
      </c>
      <c r="S130" s="28"/>
      <c r="T130" s="27" t="str">
        <f>T7</f>
        <v>Outubro</v>
      </c>
      <c r="U130" s="28"/>
      <c r="V130" s="27" t="str">
        <f>V7</f>
        <v>Novembro</v>
      </c>
      <c r="W130" s="28"/>
      <c r="X130" s="27" t="s">
        <v>13</v>
      </c>
      <c r="Y130" s="28"/>
      <c r="Z130" s="29" t="s">
        <v>14</v>
      </c>
      <c r="AA130" s="30"/>
      <c r="AB130" s="31"/>
    </row>
    <row r="131" spans="1:28" ht="14.45" customHeight="1" thickBot="1" x14ac:dyDescent="0.3">
      <c r="A131" s="26"/>
      <c r="B131" s="3" t="s">
        <v>15</v>
      </c>
      <c r="C131" s="3" t="s">
        <v>16</v>
      </c>
      <c r="D131" s="3" t="s">
        <v>15</v>
      </c>
      <c r="E131" s="3" t="s">
        <v>16</v>
      </c>
      <c r="F131" s="3" t="s">
        <v>15</v>
      </c>
      <c r="G131" s="3" t="s">
        <v>16</v>
      </c>
      <c r="H131" s="3" t="s">
        <v>15</v>
      </c>
      <c r="I131" s="3" t="s">
        <v>16</v>
      </c>
      <c r="J131" s="3" t="s">
        <v>15</v>
      </c>
      <c r="K131" s="3" t="s">
        <v>16</v>
      </c>
      <c r="L131" s="3" t="s">
        <v>15</v>
      </c>
      <c r="M131" s="3" t="s">
        <v>16</v>
      </c>
      <c r="N131" s="3" t="s">
        <v>15</v>
      </c>
      <c r="O131" s="3" t="s">
        <v>16</v>
      </c>
      <c r="P131" s="3" t="s">
        <v>15</v>
      </c>
      <c r="Q131" s="3" t="s">
        <v>16</v>
      </c>
      <c r="R131" s="3" t="s">
        <v>15</v>
      </c>
      <c r="S131" s="3" t="s">
        <v>16</v>
      </c>
      <c r="T131" s="3" t="s">
        <v>15</v>
      </c>
      <c r="U131" s="3" t="s">
        <v>16</v>
      </c>
      <c r="V131" s="3" t="s">
        <v>15</v>
      </c>
      <c r="W131" s="3" t="s">
        <v>16</v>
      </c>
      <c r="X131" s="3" t="s">
        <v>15</v>
      </c>
      <c r="Y131" s="3" t="s">
        <v>16</v>
      </c>
      <c r="Z131" s="10" t="s">
        <v>15</v>
      </c>
      <c r="AA131" s="10" t="s">
        <v>16</v>
      </c>
      <c r="AB131" s="12" t="s">
        <v>17</v>
      </c>
    </row>
    <row r="132" spans="1:28" ht="14.45" customHeight="1" thickBot="1" x14ac:dyDescent="0.3">
      <c r="A132" s="3" t="s">
        <v>93</v>
      </c>
      <c r="B132" s="4">
        <v>0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>
        <v>0</v>
      </c>
      <c r="Q132" s="4">
        <v>0</v>
      </c>
      <c r="R132" s="4">
        <v>0</v>
      </c>
      <c r="S132" s="4">
        <v>0</v>
      </c>
      <c r="T132" s="4">
        <v>0</v>
      </c>
      <c r="U132" s="4">
        <v>0</v>
      </c>
      <c r="V132" s="4">
        <v>0</v>
      </c>
      <c r="W132" s="4">
        <v>0</v>
      </c>
      <c r="X132" s="4">
        <v>0</v>
      </c>
      <c r="Y132" s="4">
        <v>0</v>
      </c>
      <c r="Z132" s="6">
        <f t="shared" ref="Z132:AA142" si="18">B132+D132+F132+H132+J132+L132+N132+P132+R132+V132+T132</f>
        <v>0</v>
      </c>
      <c r="AA132" s="6">
        <f t="shared" si="18"/>
        <v>0</v>
      </c>
      <c r="AB132" s="14">
        <v>0</v>
      </c>
    </row>
    <row r="133" spans="1:28" ht="14.45" customHeight="1" thickBot="1" x14ac:dyDescent="0.3">
      <c r="A133" s="3" t="s">
        <v>94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>
        <v>0</v>
      </c>
      <c r="Q133" s="4">
        <v>0</v>
      </c>
      <c r="R133" s="4">
        <v>0</v>
      </c>
      <c r="S133" s="4">
        <v>0</v>
      </c>
      <c r="T133" s="4">
        <v>0</v>
      </c>
      <c r="U133" s="4">
        <v>0</v>
      </c>
      <c r="V133" s="4">
        <v>0</v>
      </c>
      <c r="W133" s="4">
        <v>0</v>
      </c>
      <c r="X133" s="4">
        <v>0</v>
      </c>
      <c r="Y133" s="4">
        <v>0</v>
      </c>
      <c r="Z133" s="6">
        <f t="shared" si="18"/>
        <v>0</v>
      </c>
      <c r="AA133" s="6">
        <f t="shared" si="18"/>
        <v>0</v>
      </c>
      <c r="AB133" s="14">
        <v>0</v>
      </c>
    </row>
    <row r="134" spans="1:28" ht="14.45" customHeight="1" thickBot="1" x14ac:dyDescent="0.3">
      <c r="A134" s="3" t="s">
        <v>95</v>
      </c>
      <c r="B134" s="4">
        <v>0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  <c r="J134" s="4">
        <v>0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>
        <v>0</v>
      </c>
      <c r="Q134" s="4">
        <v>0</v>
      </c>
      <c r="R134" s="4">
        <v>0</v>
      </c>
      <c r="S134" s="4">
        <v>0</v>
      </c>
      <c r="T134" s="4">
        <v>0</v>
      </c>
      <c r="U134" s="4">
        <v>0</v>
      </c>
      <c r="V134" s="4">
        <v>0</v>
      </c>
      <c r="W134" s="4">
        <v>0</v>
      </c>
      <c r="X134" s="4">
        <v>0</v>
      </c>
      <c r="Y134" s="4">
        <v>0</v>
      </c>
      <c r="Z134" s="6">
        <f t="shared" si="18"/>
        <v>0</v>
      </c>
      <c r="AA134" s="6">
        <f t="shared" si="18"/>
        <v>0</v>
      </c>
      <c r="AB134" s="14">
        <v>0</v>
      </c>
    </row>
    <row r="135" spans="1:28" ht="14.45" customHeight="1" thickBot="1" x14ac:dyDescent="0.3">
      <c r="A135" s="3" t="s">
        <v>96</v>
      </c>
      <c r="B135" s="4">
        <v>0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>
        <v>0</v>
      </c>
      <c r="Q135" s="4">
        <v>0</v>
      </c>
      <c r="R135" s="4">
        <v>0</v>
      </c>
      <c r="S135" s="4">
        <v>0</v>
      </c>
      <c r="T135" s="4">
        <v>0</v>
      </c>
      <c r="U135" s="4">
        <v>0</v>
      </c>
      <c r="V135" s="4">
        <v>0</v>
      </c>
      <c r="W135" s="4">
        <v>0</v>
      </c>
      <c r="X135" s="4">
        <v>0</v>
      </c>
      <c r="Y135" s="4">
        <v>0</v>
      </c>
      <c r="Z135" s="6">
        <f t="shared" si="18"/>
        <v>0</v>
      </c>
      <c r="AA135" s="6">
        <f t="shared" si="18"/>
        <v>0</v>
      </c>
      <c r="AB135" s="14">
        <v>0</v>
      </c>
    </row>
    <row r="136" spans="1:28" ht="14.45" customHeight="1" thickBot="1" x14ac:dyDescent="0.3">
      <c r="A136" s="3" t="s">
        <v>97</v>
      </c>
      <c r="B136" s="4">
        <v>0</v>
      </c>
      <c r="C136" s="4">
        <v>0</v>
      </c>
      <c r="D136" s="4">
        <v>0</v>
      </c>
      <c r="E136" s="4">
        <v>0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>
        <v>0</v>
      </c>
      <c r="Q136" s="4">
        <v>0</v>
      </c>
      <c r="R136" s="4">
        <v>0</v>
      </c>
      <c r="S136" s="4">
        <v>0</v>
      </c>
      <c r="T136" s="4">
        <v>0</v>
      </c>
      <c r="U136" s="4">
        <v>0</v>
      </c>
      <c r="V136" s="4">
        <v>0</v>
      </c>
      <c r="W136" s="4">
        <v>0</v>
      </c>
      <c r="X136" s="4">
        <v>0</v>
      </c>
      <c r="Y136" s="4">
        <v>0</v>
      </c>
      <c r="Z136" s="6">
        <f t="shared" si="18"/>
        <v>0</v>
      </c>
      <c r="AA136" s="6">
        <f t="shared" si="18"/>
        <v>0</v>
      </c>
      <c r="AB136" s="14">
        <v>0</v>
      </c>
    </row>
    <row r="137" spans="1:28" ht="14.45" customHeight="1" thickBot="1" x14ac:dyDescent="0.3">
      <c r="A137" s="3" t="s">
        <v>98</v>
      </c>
      <c r="B137" s="4">
        <v>0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>
        <v>0</v>
      </c>
      <c r="Q137" s="4">
        <v>0</v>
      </c>
      <c r="R137" s="4">
        <v>0</v>
      </c>
      <c r="S137" s="4">
        <v>0</v>
      </c>
      <c r="T137" s="4">
        <v>0</v>
      </c>
      <c r="U137" s="4">
        <v>0</v>
      </c>
      <c r="V137" s="4">
        <v>0</v>
      </c>
      <c r="W137" s="4">
        <v>0</v>
      </c>
      <c r="X137" s="4">
        <v>0</v>
      </c>
      <c r="Y137" s="4">
        <v>0</v>
      </c>
      <c r="Z137" s="6">
        <f t="shared" si="18"/>
        <v>0</v>
      </c>
      <c r="AA137" s="6">
        <f t="shared" si="18"/>
        <v>0</v>
      </c>
      <c r="AB137" s="14">
        <v>0</v>
      </c>
    </row>
    <row r="138" spans="1:28" ht="14.45" customHeight="1" thickBot="1" x14ac:dyDescent="0.3">
      <c r="A138" s="3" t="s">
        <v>99</v>
      </c>
      <c r="B138" s="4">
        <v>0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  <c r="J138" s="4">
        <v>0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>
        <v>0</v>
      </c>
      <c r="Q138" s="4">
        <v>0</v>
      </c>
      <c r="R138" s="4">
        <v>0</v>
      </c>
      <c r="S138" s="4">
        <v>0</v>
      </c>
      <c r="T138" s="4">
        <v>0</v>
      </c>
      <c r="U138" s="4">
        <v>0</v>
      </c>
      <c r="V138" s="4">
        <v>0</v>
      </c>
      <c r="W138" s="4">
        <v>0</v>
      </c>
      <c r="X138" s="4">
        <v>0</v>
      </c>
      <c r="Y138" s="4">
        <v>0</v>
      </c>
      <c r="Z138" s="6">
        <f t="shared" si="18"/>
        <v>0</v>
      </c>
      <c r="AA138" s="6">
        <f t="shared" si="18"/>
        <v>0</v>
      </c>
      <c r="AB138" s="14">
        <v>0</v>
      </c>
    </row>
    <row r="139" spans="1:28" ht="14.45" customHeight="1" thickBot="1" x14ac:dyDescent="0.3">
      <c r="A139" s="3" t="s">
        <v>100</v>
      </c>
      <c r="B139" s="4">
        <v>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  <c r="J139" s="4">
        <v>0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>
        <v>0</v>
      </c>
      <c r="Q139" s="4">
        <v>0</v>
      </c>
      <c r="R139" s="4">
        <v>0</v>
      </c>
      <c r="S139" s="4">
        <v>0</v>
      </c>
      <c r="T139" s="4">
        <v>0</v>
      </c>
      <c r="U139" s="4">
        <v>0</v>
      </c>
      <c r="V139" s="4">
        <v>0</v>
      </c>
      <c r="W139" s="4">
        <v>0</v>
      </c>
      <c r="X139" s="4">
        <v>0</v>
      </c>
      <c r="Y139" s="4">
        <v>0</v>
      </c>
      <c r="Z139" s="6">
        <f t="shared" si="18"/>
        <v>0</v>
      </c>
      <c r="AA139" s="6">
        <f t="shared" si="18"/>
        <v>0</v>
      </c>
      <c r="AB139" s="14">
        <v>0</v>
      </c>
    </row>
    <row r="140" spans="1:28" ht="14.45" customHeight="1" thickBot="1" x14ac:dyDescent="0.3">
      <c r="A140" s="3" t="s">
        <v>101</v>
      </c>
      <c r="B140" s="4">
        <v>0</v>
      </c>
      <c r="C140" s="4">
        <v>0</v>
      </c>
      <c r="D140" s="4">
        <v>0</v>
      </c>
      <c r="E140" s="4">
        <v>0</v>
      </c>
      <c r="F140" s="4">
        <v>0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>
        <v>0</v>
      </c>
      <c r="Q140" s="4">
        <v>0</v>
      </c>
      <c r="R140" s="4">
        <v>0</v>
      </c>
      <c r="S140" s="4">
        <v>0</v>
      </c>
      <c r="T140" s="4">
        <v>0</v>
      </c>
      <c r="U140" s="4">
        <v>0</v>
      </c>
      <c r="V140" s="4">
        <v>0</v>
      </c>
      <c r="W140" s="4">
        <v>0</v>
      </c>
      <c r="X140" s="4">
        <v>0</v>
      </c>
      <c r="Y140" s="4">
        <v>0</v>
      </c>
      <c r="Z140" s="6">
        <f t="shared" si="18"/>
        <v>0</v>
      </c>
      <c r="AA140" s="6">
        <f t="shared" si="18"/>
        <v>0</v>
      </c>
      <c r="AB140" s="14">
        <v>0</v>
      </c>
    </row>
    <row r="141" spans="1:28" ht="14.45" customHeight="1" thickBot="1" x14ac:dyDescent="0.3">
      <c r="A141" s="3" t="s">
        <v>102</v>
      </c>
      <c r="B141" s="4">
        <v>0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>
        <v>0</v>
      </c>
      <c r="Q141" s="4">
        <v>0</v>
      </c>
      <c r="R141" s="4">
        <v>0</v>
      </c>
      <c r="S141" s="4">
        <v>0</v>
      </c>
      <c r="T141" s="4">
        <v>0</v>
      </c>
      <c r="U141" s="4">
        <v>0</v>
      </c>
      <c r="V141" s="4">
        <v>0</v>
      </c>
      <c r="W141" s="4">
        <v>0</v>
      </c>
      <c r="X141" s="4">
        <v>0</v>
      </c>
      <c r="Y141" s="4">
        <v>0</v>
      </c>
      <c r="Z141" s="6">
        <f t="shared" si="18"/>
        <v>0</v>
      </c>
      <c r="AA141" s="6">
        <f t="shared" si="18"/>
        <v>0</v>
      </c>
      <c r="AB141" s="14">
        <v>0</v>
      </c>
    </row>
    <row r="142" spans="1:28" ht="14.45" customHeight="1" thickBot="1" x14ac:dyDescent="0.3">
      <c r="A142" s="3" t="s">
        <v>14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>
        <v>0</v>
      </c>
      <c r="Q142" s="4">
        <v>0</v>
      </c>
      <c r="R142" s="4">
        <v>0</v>
      </c>
      <c r="S142" s="4">
        <v>0</v>
      </c>
      <c r="T142" s="4">
        <v>0</v>
      </c>
      <c r="U142" s="4">
        <v>0</v>
      </c>
      <c r="V142" s="4">
        <v>0</v>
      </c>
      <c r="W142" s="4">
        <v>0</v>
      </c>
      <c r="X142" s="4">
        <v>0</v>
      </c>
      <c r="Y142" s="4">
        <v>0</v>
      </c>
      <c r="Z142" s="6">
        <f t="shared" si="18"/>
        <v>0</v>
      </c>
      <c r="AA142" s="6">
        <f t="shared" si="18"/>
        <v>0</v>
      </c>
      <c r="AB142" s="14">
        <v>0</v>
      </c>
    </row>
    <row r="143" spans="1:28" ht="14.45" customHeight="1" x14ac:dyDescent="0.25">
      <c r="A143" s="2"/>
    </row>
    <row r="144" spans="1:28" x14ac:dyDescent="0.25">
      <c r="A144" t="s">
        <v>103</v>
      </c>
    </row>
  </sheetData>
  <mergeCells count="197">
    <mergeCell ref="Z130:AB130"/>
    <mergeCell ref="N130:O130"/>
    <mergeCell ref="P130:Q130"/>
    <mergeCell ref="R130:S130"/>
    <mergeCell ref="T130:U130"/>
    <mergeCell ref="V130:W130"/>
    <mergeCell ref="X130:Y130"/>
    <mergeCell ref="X105:Y105"/>
    <mergeCell ref="Z105:AB105"/>
    <mergeCell ref="A129:AB129"/>
    <mergeCell ref="A130:A131"/>
    <mergeCell ref="B130:C130"/>
    <mergeCell ref="D130:E130"/>
    <mergeCell ref="F130:G130"/>
    <mergeCell ref="H130:I130"/>
    <mergeCell ref="J130:K130"/>
    <mergeCell ref="L130:M130"/>
    <mergeCell ref="L105:M105"/>
    <mergeCell ref="N105:O105"/>
    <mergeCell ref="P105:Q105"/>
    <mergeCell ref="R105:S105"/>
    <mergeCell ref="T105:U105"/>
    <mergeCell ref="V105:W105"/>
    <mergeCell ref="A105:A106"/>
    <mergeCell ref="B105:C105"/>
    <mergeCell ref="D105:E105"/>
    <mergeCell ref="F105:G105"/>
    <mergeCell ref="H105:I105"/>
    <mergeCell ref="J105:K105"/>
    <mergeCell ref="R87:S87"/>
    <mergeCell ref="T87:U87"/>
    <mergeCell ref="V87:W87"/>
    <mergeCell ref="X87:Y87"/>
    <mergeCell ref="Z87:AB87"/>
    <mergeCell ref="A104:AB104"/>
    <mergeCell ref="A86:AB86"/>
    <mergeCell ref="A87:A88"/>
    <mergeCell ref="B87:C87"/>
    <mergeCell ref="D87:E87"/>
    <mergeCell ref="F87:G87"/>
    <mergeCell ref="H87:I87"/>
    <mergeCell ref="J87:K87"/>
    <mergeCell ref="L87:M87"/>
    <mergeCell ref="N87:O87"/>
    <mergeCell ref="P87:Q87"/>
    <mergeCell ref="P82:Q82"/>
    <mergeCell ref="R82:S82"/>
    <mergeCell ref="T82:U82"/>
    <mergeCell ref="V82:W82"/>
    <mergeCell ref="X82:Y82"/>
    <mergeCell ref="Z82:AB82"/>
    <mergeCell ref="Z77:AB77"/>
    <mergeCell ref="A81:AB81"/>
    <mergeCell ref="A82:A83"/>
    <mergeCell ref="B82:C82"/>
    <mergeCell ref="D82:E82"/>
    <mergeCell ref="F82:G82"/>
    <mergeCell ref="H82:I82"/>
    <mergeCell ref="J82:K82"/>
    <mergeCell ref="L82:M82"/>
    <mergeCell ref="N82:O82"/>
    <mergeCell ref="N77:O77"/>
    <mergeCell ref="P77:Q77"/>
    <mergeCell ref="R77:S77"/>
    <mergeCell ref="T77:U77"/>
    <mergeCell ref="V77:W77"/>
    <mergeCell ref="X77:Y77"/>
    <mergeCell ref="X70:Y70"/>
    <mergeCell ref="Z70:AB70"/>
    <mergeCell ref="A76:AB76"/>
    <mergeCell ref="A77:A78"/>
    <mergeCell ref="B77:C77"/>
    <mergeCell ref="D77:E77"/>
    <mergeCell ref="F77:G77"/>
    <mergeCell ref="H77:I77"/>
    <mergeCell ref="J77:K77"/>
    <mergeCell ref="L77:M77"/>
    <mergeCell ref="L70:M70"/>
    <mergeCell ref="N70:O70"/>
    <mergeCell ref="P70:Q70"/>
    <mergeCell ref="R70:S70"/>
    <mergeCell ref="T70:U70"/>
    <mergeCell ref="V70:W70"/>
    <mergeCell ref="A70:A71"/>
    <mergeCell ref="B70:C70"/>
    <mergeCell ref="D70:E70"/>
    <mergeCell ref="F70:G70"/>
    <mergeCell ref="H70:I70"/>
    <mergeCell ref="J70:K70"/>
    <mergeCell ref="R57:S57"/>
    <mergeCell ref="T57:U57"/>
    <mergeCell ref="V57:W57"/>
    <mergeCell ref="X57:Y57"/>
    <mergeCell ref="Z57:AB57"/>
    <mergeCell ref="A69:AB69"/>
    <mergeCell ref="A56:AB56"/>
    <mergeCell ref="A57:A58"/>
    <mergeCell ref="B57:C57"/>
    <mergeCell ref="D57:E57"/>
    <mergeCell ref="F57:G57"/>
    <mergeCell ref="H57:I57"/>
    <mergeCell ref="J57:K57"/>
    <mergeCell ref="L57:M57"/>
    <mergeCell ref="N57:O57"/>
    <mergeCell ref="P57:Q57"/>
    <mergeCell ref="P41:Q41"/>
    <mergeCell ref="R41:S41"/>
    <mergeCell ref="T41:U41"/>
    <mergeCell ref="V41:W41"/>
    <mergeCell ref="X41:Y41"/>
    <mergeCell ref="Z41:AB41"/>
    <mergeCell ref="Z34:AB34"/>
    <mergeCell ref="A40:AB40"/>
    <mergeCell ref="A41:A42"/>
    <mergeCell ref="B41:C41"/>
    <mergeCell ref="D41:E41"/>
    <mergeCell ref="F41:G41"/>
    <mergeCell ref="H41:I41"/>
    <mergeCell ref="J41:K41"/>
    <mergeCell ref="L41:M41"/>
    <mergeCell ref="N41:O41"/>
    <mergeCell ref="N34:O34"/>
    <mergeCell ref="P34:Q34"/>
    <mergeCell ref="R34:S34"/>
    <mergeCell ref="T34:U34"/>
    <mergeCell ref="V34:W34"/>
    <mergeCell ref="X34:Y34"/>
    <mergeCell ref="X28:Y28"/>
    <mergeCell ref="Z28:AB28"/>
    <mergeCell ref="A33:AB33"/>
    <mergeCell ref="A34:A35"/>
    <mergeCell ref="B34:C34"/>
    <mergeCell ref="D34:E34"/>
    <mergeCell ref="F34:G34"/>
    <mergeCell ref="H34:I34"/>
    <mergeCell ref="J34:K34"/>
    <mergeCell ref="L34:M34"/>
    <mergeCell ref="L28:M28"/>
    <mergeCell ref="N28:O28"/>
    <mergeCell ref="P28:Q28"/>
    <mergeCell ref="R28:S28"/>
    <mergeCell ref="T28:U28"/>
    <mergeCell ref="V28:W28"/>
    <mergeCell ref="A28:A29"/>
    <mergeCell ref="B28:C28"/>
    <mergeCell ref="D28:E28"/>
    <mergeCell ref="F28:G28"/>
    <mergeCell ref="H28:I28"/>
    <mergeCell ref="J28:K28"/>
    <mergeCell ref="R22:S22"/>
    <mergeCell ref="T22:U22"/>
    <mergeCell ref="V22:W22"/>
    <mergeCell ref="X22:Y22"/>
    <mergeCell ref="Z22:AB22"/>
    <mergeCell ref="A27:AB27"/>
    <mergeCell ref="A21:AB21"/>
    <mergeCell ref="A22:A23"/>
    <mergeCell ref="B22:C22"/>
    <mergeCell ref="D22:E22"/>
    <mergeCell ref="F22:G22"/>
    <mergeCell ref="H22:I22"/>
    <mergeCell ref="J22:K22"/>
    <mergeCell ref="L22:M22"/>
    <mergeCell ref="N22:O22"/>
    <mergeCell ref="P22:Q22"/>
    <mergeCell ref="P15:Q15"/>
    <mergeCell ref="R15:S15"/>
    <mergeCell ref="T15:U15"/>
    <mergeCell ref="V15:W15"/>
    <mergeCell ref="X15:Y15"/>
    <mergeCell ref="Z15:AB15"/>
    <mergeCell ref="Z7:AB7"/>
    <mergeCell ref="A14:AB14"/>
    <mergeCell ref="A15:A16"/>
    <mergeCell ref="B15:C15"/>
    <mergeCell ref="D15:E15"/>
    <mergeCell ref="F15:G15"/>
    <mergeCell ref="H15:I15"/>
    <mergeCell ref="J15:K15"/>
    <mergeCell ref="L15:M15"/>
    <mergeCell ref="N15:O15"/>
    <mergeCell ref="N7:O7"/>
    <mergeCell ref="P7:Q7"/>
    <mergeCell ref="R7:S7"/>
    <mergeCell ref="T7:U7"/>
    <mergeCell ref="V7:W7"/>
    <mergeCell ref="X7:Y7"/>
    <mergeCell ref="A1:E1"/>
    <mergeCell ref="A2:E2"/>
    <mergeCell ref="A3:AB3"/>
    <mergeCell ref="A7:A8"/>
    <mergeCell ref="B7:C7"/>
    <mergeCell ref="D7:E7"/>
    <mergeCell ref="F7:G7"/>
    <mergeCell ref="H7:I7"/>
    <mergeCell ref="J7:K7"/>
    <mergeCell ref="L7:M7"/>
  </mergeCells>
  <pageMargins left="0.78740157499999996" right="0.78740157499999996" top="0.984251969" bottom="0.984251969" header="0.4921259845" footer="0.4921259845"/>
  <pageSetup paperSize="9" scale="43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Contratado x Realizado</vt:lpstr>
      <vt:lpstr>'Contratado x Realizado'!Area_de_impressao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Lucia de Matos O Santos</dc:creator>
  <cp:keywords/>
  <dc:description/>
  <cp:lastModifiedBy>Ana Lucia de Matos O Santos</cp:lastModifiedBy>
  <cp:revision/>
  <dcterms:created xsi:type="dcterms:W3CDTF">2022-08-11T21:52:27Z</dcterms:created>
  <dcterms:modified xsi:type="dcterms:W3CDTF">2023-09-11T17:06:44Z</dcterms:modified>
  <cp:category/>
  <cp:contentStatus/>
</cp:coreProperties>
</file>