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pdmflsrv03\SPDMFLSRV03\Compartilhada_ADM\AMEs\6-AME_IDOSO_OESTE\Sites\Conteúdo Acesso à Informação\1. Atividades e Resultados - Planilha de Produção\2026 - Contratado x Realizado\03. Março\"/>
    </mc:Choice>
  </mc:AlternateContent>
  <xr:revisionPtr revIDLastSave="0" documentId="13_ncr:1_{661958B2-51C3-4E05-87C6-823C6789311D}" xr6:coauthVersionLast="47" xr6:coauthVersionMax="47" xr10:uidLastSave="{00000000-0000-0000-0000-000000000000}"/>
  <bookViews>
    <workbookView xWindow="-120" yWindow="-120" windowWidth="29040" windowHeight="15720" xr2:uid="{A52F6500-994B-4608-890C-C6F0087E5DBA}"/>
  </bookViews>
  <sheets>
    <sheet name="2026 - Contratado x Realizad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2" i="2" l="1"/>
  <c r="I62" i="2"/>
  <c r="H62" i="2"/>
  <c r="J63" i="2"/>
  <c r="I63" i="2"/>
  <c r="H63" i="2"/>
  <c r="I56" i="2"/>
  <c r="J56" i="2" s="1"/>
  <c r="H56" i="2"/>
  <c r="I50" i="2"/>
  <c r="J50" i="2" s="1"/>
  <c r="H50" i="2"/>
  <c r="I49" i="2"/>
  <c r="J49" i="2" s="1"/>
  <c r="H49" i="2"/>
  <c r="I48" i="2"/>
  <c r="J48" i="2" s="1"/>
  <c r="H48" i="2"/>
  <c r="I47" i="2"/>
  <c r="J47" i="2" s="1"/>
  <c r="H47" i="2"/>
  <c r="I46" i="2"/>
  <c r="J46" i="2" s="1"/>
  <c r="H46" i="2"/>
  <c r="I45" i="2"/>
  <c r="J45" i="2" s="1"/>
  <c r="H45" i="2"/>
  <c r="I44" i="2"/>
  <c r="J44" i="2" s="1"/>
  <c r="H44" i="2"/>
  <c r="J37" i="2"/>
  <c r="I39" i="2"/>
  <c r="J39" i="2" s="1"/>
  <c r="H39" i="2"/>
  <c r="I38" i="2"/>
  <c r="J38" i="2" s="1"/>
  <c r="H38" i="2"/>
  <c r="I37" i="2"/>
  <c r="H37" i="2"/>
  <c r="I32" i="2"/>
  <c r="J32" i="2" s="1"/>
  <c r="H32" i="2"/>
  <c r="I31" i="2"/>
  <c r="J31" i="2" s="1"/>
  <c r="H31" i="2"/>
  <c r="I26" i="2"/>
  <c r="J26" i="2" s="1"/>
  <c r="H26" i="2"/>
  <c r="I25" i="2"/>
  <c r="H25" i="2"/>
  <c r="J25" i="2" s="1"/>
  <c r="I20" i="2"/>
  <c r="J20" i="2" s="1"/>
  <c r="H20" i="2"/>
  <c r="I19" i="2"/>
  <c r="J19" i="2" s="1"/>
  <c r="H19" i="2"/>
  <c r="J18" i="2"/>
  <c r="I18" i="2"/>
  <c r="H18" i="2"/>
  <c r="J11" i="2"/>
  <c r="J12" i="2"/>
  <c r="J13" i="2"/>
  <c r="J10" i="2"/>
  <c r="H11" i="2"/>
  <c r="I11" i="2"/>
  <c r="H12" i="2"/>
  <c r="I12" i="2"/>
  <c r="H13" i="2"/>
  <c r="I13" i="2"/>
  <c r="I10" i="2"/>
  <c r="H10" i="2"/>
</calcChain>
</file>

<file path=xl/sharedStrings.xml><?xml version="1.0" encoding="utf-8"?>
<sst xmlns="http://schemas.openxmlformats.org/spreadsheetml/2006/main" count="138" uniqueCount="31">
  <si>
    <t> 271 - Consultas Médicas </t>
  </si>
  <si>
    <t>Janeiro</t>
  </si>
  <si>
    <t>Fevereiro</t>
  </si>
  <si>
    <t>Total</t>
  </si>
  <si>
    <t>Cont.</t>
  </si>
  <si>
    <t>Real.</t>
  </si>
  <si>
    <t>%</t>
  </si>
  <si>
    <t>Primeiras Consultas Rede</t>
  </si>
  <si>
    <t>Interconsultas</t>
  </si>
  <si>
    <t>Consultas Subseqüentes</t>
  </si>
  <si>
    <t> 272 - Consultas Não Médicas/Procedimentos Terapêuticos Não Médicos </t>
  </si>
  <si>
    <t>Consultas Não Médicas</t>
  </si>
  <si>
    <t>Procedimentos Terapêuticos (sessões)</t>
  </si>
  <si>
    <t> 571 - Cirurgia Ambulatorial Maior (CMA) </t>
  </si>
  <si>
    <t>Cirurgias ambulatoriais CMA</t>
  </si>
  <si>
    <t> 572 - Cirurgia Ambulatorial Menor (cma) </t>
  </si>
  <si>
    <t>Cirurgias ambulatoriais cma</t>
  </si>
  <si>
    <t> 274 - Atendimento Odontológico </t>
  </si>
  <si>
    <t>Primeiras Consultas - Rede</t>
  </si>
  <si>
    <t> 680 - SADT Externo </t>
  </si>
  <si>
    <t>Outras Ultrassonografias</t>
  </si>
  <si>
    <t>Ultra-Sonografia</t>
  </si>
  <si>
    <t>Diagnóstico em Cardiologia (Exceto Cateterismo Cardíaco)</t>
  </si>
  <si>
    <t>Diagnóstico em Neurologia</t>
  </si>
  <si>
    <t>Métodos Diagnósticos em Especialidades</t>
  </si>
  <si>
    <t> 606 - Consultas Médicas por Telemedicina (acompanhamento) </t>
  </si>
  <si>
    <t> 607 - Consultas Não Médicas/Procedimentos Terapêuticos Não Médicos por Telemedicina (acompanhamento) </t>
  </si>
  <si>
    <t>Diagnóstico em Otorrin./Fonoaudiologia</t>
  </si>
  <si>
    <t>AME IDOSO OESTE</t>
  </si>
  <si>
    <t>Fonte: http://www.gestao.saude.sp.gov.br</t>
  </si>
  <si>
    <t>Março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</si>
</sst>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color rgb="FF000000"/>
      <name val="Verdana"/>
      <family val="2"/>
    </font>
    <font>
      <b/>
      <sz val="8"/>
      <color rgb="FF696969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18" fillId="0" borderId="0" xfId="0" applyFont="1" applyAlignment="1">
      <alignment horizontal="center" wrapText="1"/>
    </xf>
    <xf numFmtId="0" fontId="19" fillId="0" borderId="10" xfId="0" applyFont="1" applyBorder="1"/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horizontal="right" wrapText="1"/>
    </xf>
    <xf numFmtId="3" fontId="0" fillId="0" borderId="11" xfId="0" applyNumberFormat="1" applyBorder="1" applyAlignment="1">
      <alignment horizontal="right" wrapText="1"/>
    </xf>
    <xf numFmtId="3" fontId="16" fillId="0" borderId="11" xfId="0" applyNumberFormat="1" applyFont="1" applyBorder="1" applyAlignment="1">
      <alignment horizontal="right" wrapText="1"/>
    </xf>
    <xf numFmtId="0" fontId="16" fillId="0" borderId="11" xfId="0" applyFont="1" applyBorder="1" applyAlignment="1">
      <alignment horizontal="right" wrapText="1"/>
    </xf>
    <xf numFmtId="0" fontId="16" fillId="0" borderId="11" xfId="0" applyFont="1" applyBorder="1" applyAlignment="1">
      <alignment wrapText="1"/>
    </xf>
    <xf numFmtId="0" fontId="19" fillId="0" borderId="0" xfId="0" applyFont="1" applyAlignment="1">
      <alignment horizontal="left" wrapText="1"/>
    </xf>
    <xf numFmtId="0" fontId="19" fillId="0" borderId="17" xfId="0" applyFont="1" applyBorder="1" applyAlignment="1">
      <alignment horizontal="left" wrapText="1"/>
    </xf>
    <xf numFmtId="0" fontId="19" fillId="0" borderId="17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16" fillId="0" borderId="14" xfId="0" applyFont="1" applyBorder="1" applyAlignment="1">
      <alignment horizontal="center" wrapText="1"/>
    </xf>
    <xf numFmtId="0" fontId="16" fillId="0" borderId="16" xfId="0" applyFont="1" applyBorder="1" applyAlignment="1">
      <alignment horizontal="center" wrapText="1"/>
    </xf>
    <xf numFmtId="0" fontId="16" fillId="0" borderId="15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10" fontId="16" fillId="0" borderId="11" xfId="42" applyNumberFormat="1" applyFont="1" applyBorder="1" applyAlignment="1">
      <alignment horizontal="right" wrapText="1"/>
    </xf>
    <xf numFmtId="0" fontId="0" fillId="0" borderId="11" xfId="0" applyFont="1" applyBorder="1" applyAlignment="1">
      <alignment horizontal="right" wrapText="1"/>
    </xf>
    <xf numFmtId="3" fontId="0" fillId="0" borderId="11" xfId="0" applyNumberFormat="1" applyFont="1" applyBorder="1" applyAlignment="1">
      <alignment horizontal="right" wrapText="1"/>
    </xf>
    <xf numFmtId="0" fontId="16" fillId="0" borderId="11" xfId="0" applyFont="1" applyBorder="1" applyAlignment="1">
      <alignment horizont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Porcentagem" xfId="42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28575</xdr:rowOff>
    </xdr:from>
    <xdr:to>
      <xdr:col>0</xdr:col>
      <xdr:colOff>1295400</xdr:colOff>
      <xdr:row>3</xdr:row>
      <xdr:rowOff>152400</xdr:rowOff>
    </xdr:to>
    <xdr:pic>
      <xdr:nvPicPr>
        <xdr:cNvPr id="2" name="Imagem 1" descr="Secretaria da Educação do Estado de São Paulo | Período Eleitoral">
          <a:extLst>
            <a:ext uri="{FF2B5EF4-FFF2-40B4-BE49-F238E27FC236}">
              <a16:creationId xmlns:a16="http://schemas.microsoft.com/office/drawing/2014/main" id="{FC6D6352-1EA0-4274-95BA-3308B5B5D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8575"/>
          <a:ext cx="10572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304800</xdr:colOff>
      <xdr:row>1</xdr:row>
      <xdr:rowOff>38100</xdr:rowOff>
    </xdr:from>
    <xdr:to>
      <xdr:col>9</xdr:col>
      <xdr:colOff>542925</xdr:colOff>
      <xdr:row>4</xdr:row>
      <xdr:rowOff>104775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id="{A668389A-AFCE-4334-8B90-B8A19E058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228600"/>
          <a:ext cx="7524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5B1D9-AEFA-4A3D-BB28-4B0E8CB9D299}">
  <dimension ref="A3:J66"/>
  <sheetViews>
    <sheetView showGridLines="0" tabSelected="1" workbookViewId="0">
      <selection activeCell="K52" sqref="K52"/>
    </sheetView>
  </sheetViews>
  <sheetFormatPr defaultRowHeight="15" x14ac:dyDescent="0.25"/>
  <cols>
    <col min="1" max="1" width="36.5703125" bestFit="1" customWidth="1"/>
    <col min="2" max="4" width="7.7109375" customWidth="1"/>
    <col min="5" max="5" width="5.5703125" bestFit="1" customWidth="1"/>
    <col min="6" max="7" width="5.5703125" customWidth="1"/>
    <col min="8" max="8" width="7.5703125" customWidth="1"/>
    <col min="9" max="9" width="7.7109375" customWidth="1"/>
    <col min="10" max="10" width="9.28515625" customWidth="1"/>
  </cols>
  <sheetData>
    <row r="3" spans="1:10" ht="15" customHeight="1" x14ac:dyDescent="0.25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15" customHeight="1" x14ac:dyDescent="0.25">
      <c r="A4" s="19">
        <v>2026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15" customHeight="1" thickBot="1" x14ac:dyDescent="0.3">
      <c r="A5" s="18"/>
      <c r="B5" s="18"/>
      <c r="C5" s="18"/>
      <c r="D5" s="18"/>
      <c r="E5" s="18"/>
      <c r="F5" s="1"/>
      <c r="G5" s="1"/>
    </row>
    <row r="6" spans="1:10" ht="15" customHeight="1" thickBot="1" x14ac:dyDescent="0.3">
      <c r="A6" s="2" t="s">
        <v>0</v>
      </c>
    </row>
    <row r="7" spans="1:10" ht="15" customHeight="1" thickBot="1" x14ac:dyDescent="0.3"/>
    <row r="8" spans="1:10" ht="15" customHeight="1" thickBot="1" x14ac:dyDescent="0.3">
      <c r="A8" s="13"/>
      <c r="B8" s="20" t="s">
        <v>1</v>
      </c>
      <c r="C8" s="21"/>
      <c r="D8" s="20" t="s">
        <v>2</v>
      </c>
      <c r="E8" s="21"/>
      <c r="F8" s="20" t="s">
        <v>30</v>
      </c>
      <c r="G8" s="21"/>
      <c r="H8" s="15" t="s">
        <v>3</v>
      </c>
      <c r="I8" s="16"/>
      <c r="J8" s="17"/>
    </row>
    <row r="9" spans="1:10" ht="15" customHeight="1" thickBot="1" x14ac:dyDescent="0.3">
      <c r="A9" s="14"/>
      <c r="B9" s="22" t="s">
        <v>4</v>
      </c>
      <c r="C9" s="22" t="s">
        <v>5</v>
      </c>
      <c r="D9" s="22" t="s">
        <v>4</v>
      </c>
      <c r="E9" s="22" t="s">
        <v>5</v>
      </c>
      <c r="F9" s="22" t="s">
        <v>4</v>
      </c>
      <c r="G9" s="22" t="s">
        <v>5</v>
      </c>
      <c r="H9" s="26" t="s">
        <v>4</v>
      </c>
      <c r="I9" s="26" t="s">
        <v>5</v>
      </c>
      <c r="J9" s="26" t="s">
        <v>6</v>
      </c>
    </row>
    <row r="10" spans="1:10" ht="15" customHeight="1" thickBot="1" x14ac:dyDescent="0.3">
      <c r="A10" s="4" t="s">
        <v>7</v>
      </c>
      <c r="B10" s="5">
        <v>700</v>
      </c>
      <c r="C10" s="5">
        <v>551</v>
      </c>
      <c r="D10" s="5">
        <v>700</v>
      </c>
      <c r="E10" s="5">
        <v>478</v>
      </c>
      <c r="F10" s="5">
        <v>700</v>
      </c>
      <c r="G10" s="5">
        <v>610</v>
      </c>
      <c r="H10" s="7">
        <f>B10+D10+F10</f>
        <v>2100</v>
      </c>
      <c r="I10" s="7">
        <f>C10+E10+G10</f>
        <v>1639</v>
      </c>
      <c r="J10" s="23">
        <f>I10/H10-1</f>
        <v>-0.21952380952380957</v>
      </c>
    </row>
    <row r="11" spans="1:10" ht="15" customHeight="1" thickBot="1" x14ac:dyDescent="0.3">
      <c r="A11" s="4" t="s">
        <v>8</v>
      </c>
      <c r="B11" s="5">
        <v>380</v>
      </c>
      <c r="C11" s="5">
        <v>438</v>
      </c>
      <c r="D11" s="5">
        <v>380</v>
      </c>
      <c r="E11" s="5">
        <v>331</v>
      </c>
      <c r="F11" s="5">
        <v>380</v>
      </c>
      <c r="G11" s="5">
        <v>445</v>
      </c>
      <c r="H11" s="7">
        <f t="shared" ref="H11:H13" si="0">B11+D11+F11</f>
        <v>1140</v>
      </c>
      <c r="I11" s="7">
        <f t="shared" ref="I11:I13" si="1">C11+E11+G11</f>
        <v>1214</v>
      </c>
      <c r="J11" s="23">
        <f t="shared" ref="J11:J13" si="2">I11/H11-1</f>
        <v>6.4912280701754366E-2</v>
      </c>
    </row>
    <row r="12" spans="1:10" ht="15" customHeight="1" thickBot="1" x14ac:dyDescent="0.3">
      <c r="A12" s="4" t="s">
        <v>9</v>
      </c>
      <c r="B12" s="6">
        <v>2050</v>
      </c>
      <c r="C12" s="6">
        <v>1541</v>
      </c>
      <c r="D12" s="6">
        <v>2050</v>
      </c>
      <c r="E12" s="6">
        <v>1546</v>
      </c>
      <c r="F12" s="6">
        <v>2050</v>
      </c>
      <c r="G12" s="6">
        <v>1825</v>
      </c>
      <c r="H12" s="7">
        <f t="shared" si="0"/>
        <v>6150</v>
      </c>
      <c r="I12" s="7">
        <f t="shared" si="1"/>
        <v>4912</v>
      </c>
      <c r="J12" s="23">
        <f t="shared" si="2"/>
        <v>-0.20130081300813008</v>
      </c>
    </row>
    <row r="13" spans="1:10" ht="15" customHeight="1" thickBot="1" x14ac:dyDescent="0.3">
      <c r="A13" s="4" t="s">
        <v>3</v>
      </c>
      <c r="B13" s="6">
        <v>3130</v>
      </c>
      <c r="C13" s="6">
        <v>2530</v>
      </c>
      <c r="D13" s="6">
        <v>3130</v>
      </c>
      <c r="E13" s="6">
        <v>2355</v>
      </c>
      <c r="F13" s="6">
        <v>3130</v>
      </c>
      <c r="G13" s="6">
        <v>2880</v>
      </c>
      <c r="H13" s="7">
        <f t="shared" si="0"/>
        <v>9390</v>
      </c>
      <c r="I13" s="7">
        <f t="shared" si="1"/>
        <v>7765</v>
      </c>
      <c r="J13" s="23">
        <f t="shared" si="2"/>
        <v>-0.17305644302449419</v>
      </c>
    </row>
    <row r="14" spans="1:10" ht="15" customHeight="1" x14ac:dyDescent="0.25">
      <c r="A14" s="3"/>
    </row>
    <row r="15" spans="1:10" ht="15" customHeight="1" thickBot="1" x14ac:dyDescent="0.3">
      <c r="A15" s="12" t="s">
        <v>10</v>
      </c>
      <c r="B15" s="12"/>
      <c r="C15" s="12"/>
      <c r="D15" s="12"/>
      <c r="E15" s="12"/>
      <c r="F15" s="12"/>
      <c r="G15" s="12"/>
      <c r="H15" s="12"/>
      <c r="I15" s="12"/>
      <c r="J15" s="12"/>
    </row>
    <row r="16" spans="1:10" ht="15" customHeight="1" thickBot="1" x14ac:dyDescent="0.3">
      <c r="A16" s="13"/>
      <c r="B16" s="20" t="s">
        <v>1</v>
      </c>
      <c r="C16" s="21"/>
      <c r="D16" s="20" t="s">
        <v>2</v>
      </c>
      <c r="E16" s="21"/>
      <c r="F16" s="20" t="s">
        <v>30</v>
      </c>
      <c r="G16" s="21"/>
      <c r="H16" s="15" t="s">
        <v>3</v>
      </c>
      <c r="I16" s="16"/>
      <c r="J16" s="17"/>
    </row>
    <row r="17" spans="1:10" ht="15" customHeight="1" thickBot="1" x14ac:dyDescent="0.3">
      <c r="A17" s="14"/>
      <c r="B17" s="22" t="s">
        <v>4</v>
      </c>
      <c r="C17" s="22" t="s">
        <v>5</v>
      </c>
      <c r="D17" s="22" t="s">
        <v>4</v>
      </c>
      <c r="E17" s="22" t="s">
        <v>5</v>
      </c>
      <c r="F17" s="22" t="s">
        <v>4</v>
      </c>
      <c r="G17" s="22" t="s">
        <v>5</v>
      </c>
      <c r="H17" s="26" t="s">
        <v>4</v>
      </c>
      <c r="I17" s="26" t="s">
        <v>5</v>
      </c>
      <c r="J17" s="26" t="s">
        <v>6</v>
      </c>
    </row>
    <row r="18" spans="1:10" ht="15" customHeight="1" thickBot="1" x14ac:dyDescent="0.3">
      <c r="A18" s="4" t="s">
        <v>11</v>
      </c>
      <c r="B18" s="6">
        <v>1300</v>
      </c>
      <c r="C18" s="6">
        <v>1357</v>
      </c>
      <c r="D18" s="6">
        <v>1300</v>
      </c>
      <c r="E18" s="6">
        <v>1172</v>
      </c>
      <c r="F18" s="6">
        <v>1300</v>
      </c>
      <c r="G18" s="6">
        <v>1401</v>
      </c>
      <c r="H18" s="7">
        <f t="shared" ref="H18:H20" si="3">B18+D18+F18</f>
        <v>3900</v>
      </c>
      <c r="I18" s="7">
        <f t="shared" ref="I18:I20" si="4">C18+E18+G18</f>
        <v>3930</v>
      </c>
      <c r="J18" s="23">
        <f t="shared" ref="J18:J20" si="5">I18/H18-1</f>
        <v>7.692307692307665E-3</v>
      </c>
    </row>
    <row r="19" spans="1:10" ht="15" customHeight="1" thickBot="1" x14ac:dyDescent="0.3">
      <c r="A19" s="4" t="s">
        <v>12</v>
      </c>
      <c r="B19" s="6">
        <v>2900</v>
      </c>
      <c r="C19" s="6">
        <v>2086</v>
      </c>
      <c r="D19" s="6">
        <v>2900</v>
      </c>
      <c r="E19" s="6">
        <v>2707</v>
      </c>
      <c r="F19" s="6">
        <v>2900</v>
      </c>
      <c r="G19" s="6">
        <v>3149</v>
      </c>
      <c r="H19" s="7">
        <f t="shared" si="3"/>
        <v>8700</v>
      </c>
      <c r="I19" s="7">
        <f t="shared" si="4"/>
        <v>7942</v>
      </c>
      <c r="J19" s="23">
        <f t="shared" si="5"/>
        <v>-8.712643678160914E-2</v>
      </c>
    </row>
    <row r="20" spans="1:10" ht="15" customHeight="1" thickBot="1" x14ac:dyDescent="0.3">
      <c r="A20" s="4" t="s">
        <v>3</v>
      </c>
      <c r="B20" s="6">
        <v>4200</v>
      </c>
      <c r="C20" s="6">
        <v>3443</v>
      </c>
      <c r="D20" s="6">
        <v>4200</v>
      </c>
      <c r="E20" s="6">
        <v>3879</v>
      </c>
      <c r="F20" s="6">
        <v>4200</v>
      </c>
      <c r="G20" s="6">
        <v>4550</v>
      </c>
      <c r="H20" s="7">
        <f t="shared" si="3"/>
        <v>12600</v>
      </c>
      <c r="I20" s="7">
        <f t="shared" si="4"/>
        <v>11872</v>
      </c>
      <c r="J20" s="23">
        <f t="shared" si="5"/>
        <v>-5.7777777777777817E-2</v>
      </c>
    </row>
    <row r="21" spans="1:10" ht="15" customHeight="1" x14ac:dyDescent="0.25">
      <c r="A21" s="3"/>
    </row>
    <row r="22" spans="1:10" ht="15" customHeight="1" thickBot="1" x14ac:dyDescent="0.3">
      <c r="A22" s="12" t="s">
        <v>13</v>
      </c>
      <c r="B22" s="12"/>
      <c r="C22" s="12"/>
      <c r="D22" s="12"/>
      <c r="E22" s="12"/>
      <c r="F22" s="12"/>
      <c r="G22" s="12"/>
      <c r="H22" s="12"/>
      <c r="I22" s="12"/>
      <c r="J22" s="12"/>
    </row>
    <row r="23" spans="1:10" ht="15" customHeight="1" thickBot="1" x14ac:dyDescent="0.3">
      <c r="A23" s="13"/>
      <c r="B23" s="20" t="s">
        <v>1</v>
      </c>
      <c r="C23" s="21"/>
      <c r="D23" s="20" t="s">
        <v>2</v>
      </c>
      <c r="E23" s="21"/>
      <c r="F23" s="20" t="s">
        <v>30</v>
      </c>
      <c r="G23" s="21"/>
      <c r="H23" s="15" t="s">
        <v>3</v>
      </c>
      <c r="I23" s="16"/>
      <c r="J23" s="17"/>
    </row>
    <row r="24" spans="1:10" ht="15" customHeight="1" thickBot="1" x14ac:dyDescent="0.3">
      <c r="A24" s="14"/>
      <c r="B24" s="22" t="s">
        <v>4</v>
      </c>
      <c r="C24" s="22" t="s">
        <v>5</v>
      </c>
      <c r="D24" s="22" t="s">
        <v>4</v>
      </c>
      <c r="E24" s="22" t="s">
        <v>5</v>
      </c>
      <c r="F24" s="22" t="s">
        <v>4</v>
      </c>
      <c r="G24" s="22" t="s">
        <v>5</v>
      </c>
      <c r="H24" s="26" t="s">
        <v>4</v>
      </c>
      <c r="I24" s="26" t="s">
        <v>5</v>
      </c>
      <c r="J24" s="26" t="s">
        <v>6</v>
      </c>
    </row>
    <row r="25" spans="1:10" ht="15" customHeight="1" thickBot="1" x14ac:dyDescent="0.3">
      <c r="A25" s="4" t="s">
        <v>14</v>
      </c>
      <c r="B25" s="5">
        <v>32</v>
      </c>
      <c r="C25" s="5">
        <v>26</v>
      </c>
      <c r="D25" s="5">
        <v>32</v>
      </c>
      <c r="E25" s="5">
        <v>25</v>
      </c>
      <c r="F25" s="5">
        <v>32</v>
      </c>
      <c r="G25" s="5">
        <v>40</v>
      </c>
      <c r="H25" s="7">
        <f t="shared" ref="H25:H26" si="6">B25+D25+F25</f>
        <v>96</v>
      </c>
      <c r="I25" s="7">
        <f t="shared" ref="I25:I26" si="7">C25+E25+G25</f>
        <v>91</v>
      </c>
      <c r="J25" s="23">
        <f t="shared" ref="J25:J26" si="8">I25/H25-1</f>
        <v>-5.208333333333337E-2</v>
      </c>
    </row>
    <row r="26" spans="1:10" ht="15" customHeight="1" thickBot="1" x14ac:dyDescent="0.3">
      <c r="A26" s="4" t="s">
        <v>3</v>
      </c>
      <c r="B26" s="5">
        <v>32</v>
      </c>
      <c r="C26" s="5">
        <v>26</v>
      </c>
      <c r="D26" s="5">
        <v>32</v>
      </c>
      <c r="E26" s="5">
        <v>25</v>
      </c>
      <c r="F26" s="5">
        <v>32</v>
      </c>
      <c r="G26" s="5">
        <v>40</v>
      </c>
      <c r="H26" s="7">
        <f t="shared" si="6"/>
        <v>96</v>
      </c>
      <c r="I26" s="7">
        <f t="shared" si="7"/>
        <v>91</v>
      </c>
      <c r="J26" s="23">
        <f t="shared" si="8"/>
        <v>-5.208333333333337E-2</v>
      </c>
    </row>
    <row r="27" spans="1:10" ht="15" customHeight="1" x14ac:dyDescent="0.25">
      <c r="A27" s="3"/>
    </row>
    <row r="28" spans="1:10" ht="15" customHeight="1" thickBot="1" x14ac:dyDescent="0.3">
      <c r="A28" s="12" t="s">
        <v>15</v>
      </c>
      <c r="B28" s="12"/>
      <c r="C28" s="12"/>
      <c r="D28" s="12"/>
      <c r="E28" s="12"/>
      <c r="F28" s="12"/>
      <c r="G28" s="12"/>
      <c r="H28" s="12"/>
      <c r="I28" s="12"/>
      <c r="J28" s="12"/>
    </row>
    <row r="29" spans="1:10" ht="15" customHeight="1" thickBot="1" x14ac:dyDescent="0.3">
      <c r="A29" s="13"/>
      <c r="B29" s="20" t="s">
        <v>1</v>
      </c>
      <c r="C29" s="21"/>
      <c r="D29" s="20" t="s">
        <v>2</v>
      </c>
      <c r="E29" s="21"/>
      <c r="F29" s="20" t="s">
        <v>30</v>
      </c>
      <c r="G29" s="21"/>
      <c r="H29" s="15" t="s">
        <v>3</v>
      </c>
      <c r="I29" s="16"/>
      <c r="J29" s="17"/>
    </row>
    <row r="30" spans="1:10" ht="15" customHeight="1" thickBot="1" x14ac:dyDescent="0.3">
      <c r="A30" s="14"/>
      <c r="B30" s="22" t="s">
        <v>4</v>
      </c>
      <c r="C30" s="22" t="s">
        <v>5</v>
      </c>
      <c r="D30" s="22" t="s">
        <v>4</v>
      </c>
      <c r="E30" s="22" t="s">
        <v>5</v>
      </c>
      <c r="F30" s="22" t="s">
        <v>4</v>
      </c>
      <c r="G30" s="22" t="s">
        <v>5</v>
      </c>
      <c r="H30" s="26" t="s">
        <v>4</v>
      </c>
      <c r="I30" s="26" t="s">
        <v>5</v>
      </c>
      <c r="J30" s="26" t="s">
        <v>6</v>
      </c>
    </row>
    <row r="31" spans="1:10" ht="15" customHeight="1" thickBot="1" x14ac:dyDescent="0.3">
      <c r="A31" s="4" t="s">
        <v>16</v>
      </c>
      <c r="B31" s="5">
        <v>335</v>
      </c>
      <c r="C31" s="5">
        <v>378</v>
      </c>
      <c r="D31" s="5">
        <v>335</v>
      </c>
      <c r="E31" s="5">
        <v>370</v>
      </c>
      <c r="F31" s="5">
        <v>335</v>
      </c>
      <c r="G31" s="5">
        <v>435</v>
      </c>
      <c r="H31" s="7">
        <f t="shared" ref="H31:H32" si="9">B31+D31+F31</f>
        <v>1005</v>
      </c>
      <c r="I31" s="7">
        <f t="shared" ref="I31:I32" si="10">C31+E31+G31</f>
        <v>1183</v>
      </c>
      <c r="J31" s="23">
        <f t="shared" ref="J31:J32" si="11">I31/H31-1</f>
        <v>0.17711442786069642</v>
      </c>
    </row>
    <row r="32" spans="1:10" ht="15" customHeight="1" thickBot="1" x14ac:dyDescent="0.3">
      <c r="A32" s="4" t="s">
        <v>3</v>
      </c>
      <c r="B32" s="5">
        <v>335</v>
      </c>
      <c r="C32" s="5">
        <v>378</v>
      </c>
      <c r="D32" s="5">
        <v>335</v>
      </c>
      <c r="E32" s="5">
        <v>370</v>
      </c>
      <c r="F32" s="5">
        <v>335</v>
      </c>
      <c r="G32" s="5">
        <v>435</v>
      </c>
      <c r="H32" s="7">
        <f t="shared" si="9"/>
        <v>1005</v>
      </c>
      <c r="I32" s="7">
        <f t="shared" si="10"/>
        <v>1183</v>
      </c>
      <c r="J32" s="23">
        <f t="shared" si="11"/>
        <v>0.17711442786069642</v>
      </c>
    </row>
    <row r="33" spans="1:10" ht="15" customHeight="1" x14ac:dyDescent="0.25">
      <c r="A33" s="3"/>
    </row>
    <row r="34" spans="1:10" ht="15" customHeight="1" thickBot="1" x14ac:dyDescent="0.3">
      <c r="A34" s="12" t="s">
        <v>17</v>
      </c>
      <c r="B34" s="12"/>
      <c r="C34" s="12"/>
      <c r="D34" s="12"/>
      <c r="E34" s="12"/>
      <c r="F34" s="12"/>
      <c r="G34" s="12"/>
      <c r="H34" s="12"/>
      <c r="I34" s="12"/>
      <c r="J34" s="12"/>
    </row>
    <row r="35" spans="1:10" ht="15" customHeight="1" thickBot="1" x14ac:dyDescent="0.3">
      <c r="A35" s="13"/>
      <c r="B35" s="20" t="s">
        <v>1</v>
      </c>
      <c r="C35" s="21"/>
      <c r="D35" s="20" t="s">
        <v>2</v>
      </c>
      <c r="E35" s="21"/>
      <c r="F35" s="20" t="s">
        <v>30</v>
      </c>
      <c r="G35" s="21"/>
      <c r="H35" s="15" t="s">
        <v>3</v>
      </c>
      <c r="I35" s="16"/>
      <c r="J35" s="17"/>
    </row>
    <row r="36" spans="1:10" ht="15" customHeight="1" thickBot="1" x14ac:dyDescent="0.3">
      <c r="A36" s="14"/>
      <c r="B36" s="22" t="s">
        <v>4</v>
      </c>
      <c r="C36" s="22" t="s">
        <v>5</v>
      </c>
      <c r="D36" s="22" t="s">
        <v>4</v>
      </c>
      <c r="E36" s="22" t="s">
        <v>5</v>
      </c>
      <c r="F36" s="22" t="s">
        <v>4</v>
      </c>
      <c r="G36" s="22" t="s">
        <v>5</v>
      </c>
      <c r="H36" s="26" t="s">
        <v>4</v>
      </c>
      <c r="I36" s="26" t="s">
        <v>5</v>
      </c>
      <c r="J36" s="26" t="s">
        <v>6</v>
      </c>
    </row>
    <row r="37" spans="1:10" ht="15" customHeight="1" thickBot="1" x14ac:dyDescent="0.3">
      <c r="A37" s="4" t="s">
        <v>18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7">
        <f t="shared" ref="H37:H39" si="12">B37+D37+F37</f>
        <v>0</v>
      </c>
      <c r="I37" s="7">
        <f t="shared" ref="I37:J39" si="13">C37+E37+G37</f>
        <v>0</v>
      </c>
      <c r="J37" s="7">
        <f t="shared" si="13"/>
        <v>0</v>
      </c>
    </row>
    <row r="38" spans="1:10" ht="15" customHeight="1" thickBot="1" x14ac:dyDescent="0.3">
      <c r="A38" s="4" t="s">
        <v>8</v>
      </c>
      <c r="B38" s="5">
        <v>130</v>
      </c>
      <c r="C38" s="5">
        <v>106</v>
      </c>
      <c r="D38" s="5">
        <v>130</v>
      </c>
      <c r="E38" s="5">
        <v>110</v>
      </c>
      <c r="F38" s="5">
        <v>130</v>
      </c>
      <c r="G38" s="5">
        <v>128</v>
      </c>
      <c r="H38" s="7">
        <f t="shared" si="12"/>
        <v>390</v>
      </c>
      <c r="I38" s="7">
        <f t="shared" si="13"/>
        <v>344</v>
      </c>
      <c r="J38" s="23">
        <f t="shared" ref="J37:J39" si="14">I38/H38-1</f>
        <v>-0.11794871794871797</v>
      </c>
    </row>
    <row r="39" spans="1:10" ht="15" customHeight="1" thickBot="1" x14ac:dyDescent="0.3">
      <c r="A39" s="4" t="s">
        <v>3</v>
      </c>
      <c r="B39" s="5">
        <v>130</v>
      </c>
      <c r="C39" s="5">
        <v>106</v>
      </c>
      <c r="D39" s="5">
        <v>130</v>
      </c>
      <c r="E39" s="5">
        <v>110</v>
      </c>
      <c r="F39" s="5">
        <v>130</v>
      </c>
      <c r="G39" s="5">
        <v>128</v>
      </c>
      <c r="H39" s="7">
        <f t="shared" si="12"/>
        <v>390</v>
      </c>
      <c r="I39" s="7">
        <f t="shared" si="13"/>
        <v>344</v>
      </c>
      <c r="J39" s="23">
        <f t="shared" si="14"/>
        <v>-0.11794871794871797</v>
      </c>
    </row>
    <row r="40" spans="1:10" ht="15" customHeight="1" x14ac:dyDescent="0.25">
      <c r="A40" s="3"/>
    </row>
    <row r="41" spans="1:10" ht="15" customHeight="1" thickBot="1" x14ac:dyDescent="0.3">
      <c r="A41" s="12" t="s">
        <v>19</v>
      </c>
      <c r="B41" s="12"/>
      <c r="C41" s="12"/>
      <c r="D41" s="12"/>
      <c r="E41" s="12"/>
      <c r="F41" s="12"/>
      <c r="G41" s="12"/>
      <c r="H41" s="12"/>
      <c r="I41" s="12"/>
      <c r="J41" s="12"/>
    </row>
    <row r="42" spans="1:10" ht="15" customHeight="1" thickBot="1" x14ac:dyDescent="0.3">
      <c r="A42" s="13"/>
      <c r="B42" s="20" t="s">
        <v>1</v>
      </c>
      <c r="C42" s="21"/>
      <c r="D42" s="20" t="s">
        <v>2</v>
      </c>
      <c r="E42" s="21"/>
      <c r="F42" s="20" t="s">
        <v>30</v>
      </c>
      <c r="G42" s="21"/>
      <c r="H42" s="15" t="s">
        <v>3</v>
      </c>
      <c r="I42" s="16"/>
      <c r="J42" s="17"/>
    </row>
    <row r="43" spans="1:10" ht="15" customHeight="1" thickBot="1" x14ac:dyDescent="0.3">
      <c r="A43" s="14"/>
      <c r="B43" s="22" t="s">
        <v>4</v>
      </c>
      <c r="C43" s="22" t="s">
        <v>5</v>
      </c>
      <c r="D43" s="22" t="s">
        <v>4</v>
      </c>
      <c r="E43" s="22" t="s">
        <v>5</v>
      </c>
      <c r="F43" s="22" t="s">
        <v>4</v>
      </c>
      <c r="G43" s="22" t="s">
        <v>5</v>
      </c>
      <c r="H43" s="26" t="s">
        <v>4</v>
      </c>
      <c r="I43" s="26" t="s">
        <v>5</v>
      </c>
      <c r="J43" s="26" t="s">
        <v>6</v>
      </c>
    </row>
    <row r="44" spans="1:10" ht="15" customHeight="1" thickBot="1" x14ac:dyDescent="0.3">
      <c r="A44" s="4" t="s">
        <v>20</v>
      </c>
      <c r="B44" s="5">
        <v>350</v>
      </c>
      <c r="C44" s="5">
        <v>230</v>
      </c>
      <c r="D44" s="5">
        <v>350</v>
      </c>
      <c r="E44" s="5">
        <v>301</v>
      </c>
      <c r="F44" s="5">
        <v>350</v>
      </c>
      <c r="G44" s="5">
        <v>175</v>
      </c>
      <c r="H44" s="25">
        <f t="shared" ref="H44:H50" si="15">B44+D44+F44</f>
        <v>1050</v>
      </c>
      <c r="I44" s="25">
        <f t="shared" ref="I44:I50" si="16">C44+E44+G44</f>
        <v>706</v>
      </c>
      <c r="J44" s="23">
        <f t="shared" ref="J44:J50" si="17">I44/H44-1</f>
        <v>-0.32761904761904759</v>
      </c>
    </row>
    <row r="45" spans="1:10" ht="15" customHeight="1" thickBot="1" x14ac:dyDescent="0.3">
      <c r="A45" s="9" t="s">
        <v>21</v>
      </c>
      <c r="B45" s="8">
        <v>350</v>
      </c>
      <c r="C45" s="8">
        <v>230</v>
      </c>
      <c r="D45" s="8">
        <v>350</v>
      </c>
      <c r="E45" s="8">
        <v>301</v>
      </c>
      <c r="F45" s="8">
        <v>350</v>
      </c>
      <c r="G45" s="8">
        <v>175</v>
      </c>
      <c r="H45" s="7">
        <f t="shared" si="15"/>
        <v>1050</v>
      </c>
      <c r="I45" s="7">
        <f t="shared" si="16"/>
        <v>706</v>
      </c>
      <c r="J45" s="23">
        <f t="shared" si="17"/>
        <v>-0.32761904761904759</v>
      </c>
    </row>
    <row r="46" spans="1:10" ht="15" customHeight="1" thickBot="1" x14ac:dyDescent="0.3">
      <c r="A46" s="4" t="s">
        <v>22</v>
      </c>
      <c r="B46" s="24">
        <v>551</v>
      </c>
      <c r="C46" s="24">
        <v>551</v>
      </c>
      <c r="D46" s="24">
        <v>551</v>
      </c>
      <c r="E46" s="24">
        <v>565</v>
      </c>
      <c r="F46" s="24">
        <v>551</v>
      </c>
      <c r="G46" s="24">
        <v>709</v>
      </c>
      <c r="H46" s="25">
        <f t="shared" si="15"/>
        <v>1653</v>
      </c>
      <c r="I46" s="25">
        <f t="shared" si="16"/>
        <v>1825</v>
      </c>
      <c r="J46" s="23">
        <f t="shared" si="17"/>
        <v>0.10405323653962495</v>
      </c>
    </row>
    <row r="47" spans="1:10" ht="15" customHeight="1" thickBot="1" x14ac:dyDescent="0.3">
      <c r="A47" s="4" t="s">
        <v>23</v>
      </c>
      <c r="B47" s="24">
        <v>75</v>
      </c>
      <c r="C47" s="24">
        <v>63</v>
      </c>
      <c r="D47" s="24">
        <v>75</v>
      </c>
      <c r="E47" s="24">
        <v>88</v>
      </c>
      <c r="F47" s="24">
        <v>75</v>
      </c>
      <c r="G47" s="24">
        <v>74</v>
      </c>
      <c r="H47" s="25">
        <f t="shared" si="15"/>
        <v>225</v>
      </c>
      <c r="I47" s="25">
        <f t="shared" si="16"/>
        <v>225</v>
      </c>
      <c r="J47" s="23">
        <f t="shared" si="17"/>
        <v>0</v>
      </c>
    </row>
    <row r="48" spans="1:10" ht="15" customHeight="1" thickBot="1" x14ac:dyDescent="0.3">
      <c r="A48" s="4" t="s">
        <v>27</v>
      </c>
      <c r="B48" s="24">
        <v>115</v>
      </c>
      <c r="C48" s="24">
        <v>0</v>
      </c>
      <c r="D48" s="24">
        <v>115</v>
      </c>
      <c r="E48" s="24">
        <v>88</v>
      </c>
      <c r="F48" s="24">
        <v>115</v>
      </c>
      <c r="G48" s="24">
        <v>92</v>
      </c>
      <c r="H48" s="25">
        <f t="shared" si="15"/>
        <v>345</v>
      </c>
      <c r="I48" s="25">
        <f t="shared" si="16"/>
        <v>180</v>
      </c>
      <c r="J48" s="23">
        <f t="shared" si="17"/>
        <v>-0.47826086956521741</v>
      </c>
    </row>
    <row r="49" spans="1:10" ht="15" customHeight="1" thickBot="1" x14ac:dyDescent="0.3">
      <c r="A49" s="9" t="s">
        <v>24</v>
      </c>
      <c r="B49" s="8">
        <v>741</v>
      </c>
      <c r="C49" s="8">
        <v>614</v>
      </c>
      <c r="D49" s="8">
        <v>741</v>
      </c>
      <c r="E49" s="8">
        <v>741</v>
      </c>
      <c r="F49" s="8">
        <v>741</v>
      </c>
      <c r="G49" s="8">
        <v>875</v>
      </c>
      <c r="H49" s="7">
        <f t="shared" si="15"/>
        <v>2223</v>
      </c>
      <c r="I49" s="7">
        <f t="shared" si="16"/>
        <v>2230</v>
      </c>
      <c r="J49" s="23">
        <f t="shared" si="17"/>
        <v>3.1488978857399097E-3</v>
      </c>
    </row>
    <row r="50" spans="1:10" ht="15" customHeight="1" thickBot="1" x14ac:dyDescent="0.3">
      <c r="A50" s="4" t="s">
        <v>3</v>
      </c>
      <c r="B50" s="7">
        <v>1091</v>
      </c>
      <c r="C50" s="8">
        <v>844</v>
      </c>
      <c r="D50" s="7">
        <v>1091</v>
      </c>
      <c r="E50" s="7">
        <v>1042</v>
      </c>
      <c r="F50" s="7">
        <v>1091</v>
      </c>
      <c r="G50" s="7">
        <v>1050</v>
      </c>
      <c r="H50" s="7">
        <f t="shared" si="15"/>
        <v>3273</v>
      </c>
      <c r="I50" s="7">
        <f t="shared" si="16"/>
        <v>2936</v>
      </c>
      <c r="J50" s="23">
        <f t="shared" si="17"/>
        <v>-0.10296364191872898</v>
      </c>
    </row>
    <row r="51" spans="1:10" ht="15" customHeight="1" x14ac:dyDescent="0.25">
      <c r="A51" s="3"/>
    </row>
    <row r="52" spans="1:10" ht="15" customHeight="1" x14ac:dyDescent="0.25">
      <c r="A52" s="3"/>
    </row>
    <row r="53" spans="1:10" ht="15" customHeight="1" thickBot="1" x14ac:dyDescent="0.3">
      <c r="A53" s="12" t="s">
        <v>25</v>
      </c>
      <c r="B53" s="12"/>
      <c r="C53" s="12"/>
      <c r="D53" s="12"/>
      <c r="E53" s="12"/>
      <c r="F53" s="12"/>
      <c r="G53" s="12"/>
      <c r="H53" s="12"/>
      <c r="I53" s="12"/>
      <c r="J53" s="12"/>
    </row>
    <row r="54" spans="1:10" ht="15" customHeight="1" thickBot="1" x14ac:dyDescent="0.3">
      <c r="A54" s="13"/>
      <c r="B54" s="20" t="s">
        <v>1</v>
      </c>
      <c r="C54" s="21"/>
      <c r="D54" s="20" t="s">
        <v>2</v>
      </c>
      <c r="E54" s="21"/>
      <c r="F54" s="20" t="s">
        <v>30</v>
      </c>
      <c r="G54" s="21"/>
      <c r="H54" s="15" t="s">
        <v>3</v>
      </c>
      <c r="I54" s="16"/>
      <c r="J54" s="17"/>
    </row>
    <row r="55" spans="1:10" ht="15" customHeight="1" thickBot="1" x14ac:dyDescent="0.3">
      <c r="A55" s="14"/>
      <c r="B55" s="22" t="s">
        <v>4</v>
      </c>
      <c r="C55" s="22" t="s">
        <v>5</v>
      </c>
      <c r="D55" s="22" t="s">
        <v>4</v>
      </c>
      <c r="E55" s="22" t="s">
        <v>5</v>
      </c>
      <c r="F55" s="22" t="s">
        <v>4</v>
      </c>
      <c r="G55" s="22" t="s">
        <v>5</v>
      </c>
      <c r="H55" s="26" t="s">
        <v>4</v>
      </c>
      <c r="I55" s="26" t="s">
        <v>5</v>
      </c>
      <c r="J55" s="26" t="s">
        <v>6</v>
      </c>
    </row>
    <row r="56" spans="1:10" ht="15" customHeight="1" thickBot="1" x14ac:dyDescent="0.3">
      <c r="A56" s="4" t="s">
        <v>9</v>
      </c>
      <c r="B56" s="5">
        <v>20</v>
      </c>
      <c r="C56" s="5">
        <v>0</v>
      </c>
      <c r="D56" s="5">
        <v>20</v>
      </c>
      <c r="E56" s="5">
        <v>0</v>
      </c>
      <c r="F56" s="5">
        <v>20</v>
      </c>
      <c r="G56" s="5">
        <v>81</v>
      </c>
      <c r="H56" s="7">
        <f t="shared" ref="H56" si="18">B56+D56+F56</f>
        <v>60</v>
      </c>
      <c r="I56" s="7">
        <f t="shared" ref="I56" si="19">C56+E56+G56</f>
        <v>81</v>
      </c>
      <c r="J56" s="23">
        <f t="shared" ref="J56" si="20">I56/H56-1</f>
        <v>0.35000000000000009</v>
      </c>
    </row>
    <row r="57" spans="1:10" ht="15" customHeight="1" x14ac:dyDescent="0.25">
      <c r="A57" s="3"/>
    </row>
    <row r="58" spans="1:10" ht="15" customHeight="1" x14ac:dyDescent="0.25">
      <c r="A58" s="10" t="s">
        <v>26</v>
      </c>
      <c r="B58" s="10"/>
      <c r="C58" s="10"/>
      <c r="D58" s="10"/>
      <c r="E58" s="10"/>
      <c r="F58" s="10"/>
      <c r="G58" s="10"/>
      <c r="H58" s="10"/>
      <c r="I58" s="10"/>
      <c r="J58" s="10"/>
    </row>
    <row r="59" spans="1:10" ht="15" customHeight="1" thickBot="1" x14ac:dyDescent="0.3">
      <c r="A59" s="11"/>
      <c r="B59" s="11"/>
      <c r="C59" s="11"/>
      <c r="D59" s="11"/>
      <c r="E59" s="11"/>
      <c r="F59" s="11"/>
      <c r="G59" s="11"/>
      <c r="H59" s="11"/>
      <c r="I59" s="11"/>
      <c r="J59" s="11"/>
    </row>
    <row r="60" spans="1:10" ht="15" customHeight="1" thickBot="1" x14ac:dyDescent="0.3">
      <c r="A60" s="13"/>
      <c r="B60" s="20" t="s">
        <v>1</v>
      </c>
      <c r="C60" s="21"/>
      <c r="D60" s="20" t="s">
        <v>2</v>
      </c>
      <c r="E60" s="21"/>
      <c r="F60" s="20" t="s">
        <v>30</v>
      </c>
      <c r="G60" s="21"/>
      <c r="H60" s="15" t="s">
        <v>3</v>
      </c>
      <c r="I60" s="16"/>
      <c r="J60" s="17"/>
    </row>
    <row r="61" spans="1:10" ht="15" customHeight="1" thickBot="1" x14ac:dyDescent="0.3">
      <c r="A61" s="14"/>
      <c r="B61" s="22" t="s">
        <v>4</v>
      </c>
      <c r="C61" s="22" t="s">
        <v>5</v>
      </c>
      <c r="D61" s="22" t="s">
        <v>4</v>
      </c>
      <c r="E61" s="22" t="s">
        <v>5</v>
      </c>
      <c r="F61" s="22" t="s">
        <v>4</v>
      </c>
      <c r="G61" s="22" t="s">
        <v>5</v>
      </c>
      <c r="H61" s="26" t="s">
        <v>4</v>
      </c>
      <c r="I61" s="26" t="s">
        <v>5</v>
      </c>
      <c r="J61" s="26" t="s">
        <v>6</v>
      </c>
    </row>
    <row r="62" spans="1:10" ht="15" customHeight="1" thickBot="1" x14ac:dyDescent="0.3">
      <c r="A62" s="4" t="s">
        <v>11</v>
      </c>
      <c r="B62" s="5">
        <v>0</v>
      </c>
      <c r="C62" s="5">
        <v>75</v>
      </c>
      <c r="D62" s="5">
        <v>0</v>
      </c>
      <c r="E62" s="5">
        <v>61</v>
      </c>
      <c r="F62" s="5">
        <v>0</v>
      </c>
      <c r="G62" s="5">
        <v>38</v>
      </c>
      <c r="H62" s="7">
        <f>B62+D62+F62</f>
        <v>0</v>
      </c>
      <c r="I62" s="7">
        <f>C62+E62+G62</f>
        <v>174</v>
      </c>
      <c r="J62" s="23" t="e">
        <f>I62/H62-1</f>
        <v>#DIV/0!</v>
      </c>
    </row>
    <row r="63" spans="1:10" ht="15" customHeight="1" thickBot="1" x14ac:dyDescent="0.3">
      <c r="A63" s="4" t="s">
        <v>12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7">
        <f t="shared" ref="H62:H63" si="21">B63+D63+F63</f>
        <v>0</v>
      </c>
      <c r="I63" s="7">
        <f t="shared" ref="I62:I63" si="22">C63+E63+G63</f>
        <v>0</v>
      </c>
      <c r="J63" s="23" t="e">
        <f t="shared" ref="J62:J63" si="23">I63/H63-1</f>
        <v>#DIV/0!</v>
      </c>
    </row>
    <row r="64" spans="1:10" ht="15" customHeight="1" x14ac:dyDescent="0.25">
      <c r="A64" s="3"/>
    </row>
    <row r="66" spans="1:1" x14ac:dyDescent="0.25">
      <c r="A66" t="s">
        <v>29</v>
      </c>
    </row>
  </sheetData>
  <mergeCells count="50">
    <mergeCell ref="F42:G42"/>
    <mergeCell ref="F54:G54"/>
    <mergeCell ref="F60:G60"/>
    <mergeCell ref="A5:E5"/>
    <mergeCell ref="A8:A9"/>
    <mergeCell ref="B8:C8"/>
    <mergeCell ref="D8:E8"/>
    <mergeCell ref="A3:J3"/>
    <mergeCell ref="A4:J4"/>
    <mergeCell ref="F8:G8"/>
    <mergeCell ref="D35:E35"/>
    <mergeCell ref="H35:J35"/>
    <mergeCell ref="H8:J8"/>
    <mergeCell ref="A16:A17"/>
    <mergeCell ref="B16:C16"/>
    <mergeCell ref="D16:E16"/>
    <mergeCell ref="H16:J16"/>
    <mergeCell ref="A23:A24"/>
    <mergeCell ref="B23:C23"/>
    <mergeCell ref="D23:E23"/>
    <mergeCell ref="H23:J23"/>
    <mergeCell ref="A15:J15"/>
    <mergeCell ref="F16:G16"/>
    <mergeCell ref="F23:G23"/>
    <mergeCell ref="F29:G29"/>
    <mergeCell ref="F35:G35"/>
    <mergeCell ref="A60:A61"/>
    <mergeCell ref="B60:C60"/>
    <mergeCell ref="D60:E60"/>
    <mergeCell ref="H60:J60"/>
    <mergeCell ref="A54:A55"/>
    <mergeCell ref="B54:C54"/>
    <mergeCell ref="D54:E54"/>
    <mergeCell ref="H54:J54"/>
    <mergeCell ref="A58:J59"/>
    <mergeCell ref="A22:J22"/>
    <mergeCell ref="A28:J28"/>
    <mergeCell ref="A34:J34"/>
    <mergeCell ref="A41:J41"/>
    <mergeCell ref="A53:J53"/>
    <mergeCell ref="A42:A43"/>
    <mergeCell ref="B42:C42"/>
    <mergeCell ref="D42:E42"/>
    <mergeCell ref="H42:J42"/>
    <mergeCell ref="A29:A30"/>
    <mergeCell ref="B29:C29"/>
    <mergeCell ref="D29:E29"/>
    <mergeCell ref="H29:J29"/>
    <mergeCell ref="A35:A36"/>
    <mergeCell ref="B35:C35"/>
  </mergeCells>
  <pageMargins left="0.78740157499999996" right="0.78740157499999996" top="0.984251969" bottom="0.984251969" header="0.4921259845" footer="0.492125984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2026 - Contratado x Realizado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Arlete Araujo Lima</dc:creator>
  <cp:lastModifiedBy>Ana Lucia de Matos O Santos</cp:lastModifiedBy>
  <dcterms:created xsi:type="dcterms:W3CDTF">2026-03-10T12:30:31Z</dcterms:created>
  <dcterms:modified xsi:type="dcterms:W3CDTF">2026-04-10T19:27:03Z</dcterms:modified>
</cp:coreProperties>
</file>